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71.xml" ContentType="application/vnd.openxmlformats-officedocument.spreadsheetml.table+xml"/>
  <Override PartName="/xl/tables/table122.xml" ContentType="application/vnd.openxmlformats-officedocument.spreadsheetml.table+xml"/>
  <Override PartName="/xl/tables/table23.xml" ContentType="application/vnd.openxmlformats-officedocument.spreadsheetml.table+xml"/>
  <Override PartName="/xl/tables/table64.xml" ContentType="application/vnd.openxmlformats-officedocument.spreadsheetml.table+xml"/>
  <Override PartName="/xl/tables/table115.xml" ContentType="application/vnd.openxmlformats-officedocument.spreadsheetml.table+xml"/>
  <Override PartName="/xl/tables/table16.xml" ContentType="application/vnd.openxmlformats-officedocument.spreadsheetml.table+xml"/>
  <Override PartName="/xl/tables/table157.xml" ContentType="application/vnd.openxmlformats-officedocument.spreadsheetml.table+xml"/>
  <Override PartName="/xl/tables/table58.xml" ContentType="application/vnd.openxmlformats-officedocument.spreadsheetml.table+xml"/>
  <Override PartName="/xl/tables/table109.xml" ContentType="application/vnd.openxmlformats-officedocument.spreadsheetml.table+xml"/>
  <Override PartName="/xl/tables/table410.xml" ContentType="application/vnd.openxmlformats-officedocument.spreadsheetml.table+xml"/>
  <Override PartName="/xl/tables/table1411.xml" ContentType="application/vnd.openxmlformats-officedocument.spreadsheetml.table+xml"/>
  <Override PartName="/xl/tables/table912.xml" ContentType="application/vnd.openxmlformats-officedocument.spreadsheetml.table+xml"/>
  <Override PartName="/xl/tables/table313.xml" ContentType="application/vnd.openxmlformats-officedocument.spreadsheetml.table+xml"/>
  <Override PartName="/xl/tables/table814.xml" ContentType="application/vnd.openxmlformats-officedocument.spreadsheetml.table+xml"/>
  <Override PartName="/xl/tables/table1315.xml" ContentType="application/vnd.openxmlformats-officedocument.spreadsheetml.tabl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30"/>
  <workbookPr filterPrivacy="1" codeName="ThisWorkbook"/>
  <xr:revisionPtr revIDLastSave="0" documentId="13_ncr:1_{4B4DA258-D1A7-4E8B-9375-ACE784A55F5A}" xr6:coauthVersionLast="47" xr6:coauthVersionMax="47" xr10:uidLastSave="{00000000-0000-0000-0000-000000000000}"/>
  <bookViews>
    <workbookView xWindow="-120" yWindow="-120" windowWidth="28920" windowHeight="15930" xr2:uid="{00000000-000D-0000-FFFF-FFFF00000000}"/>
  </bookViews>
  <sheets>
    <sheet name="Výdavky na začiatku podnikania" sheetId="1" r:id="rId1"/>
  </sheets>
  <definedNames>
    <definedName name="_xlnm.Print_Area" localSheetId="0">'Výdavky na začiatku podnikania'!$B$1:$D$121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 l="1"/>
  <c r="D110" i="1" l="1"/>
  <c r="D100" i="1" l="1"/>
  <c r="D101" i="1"/>
  <c r="D55" i="1" l="1"/>
  <c r="D99" i="1" s="1"/>
  <c r="D50" i="1"/>
  <c r="D98" i="1" s="1"/>
  <c r="D42" i="1"/>
  <c r="D97" i="1" s="1"/>
  <c r="D34" i="1"/>
  <c r="D96" i="1" s="1"/>
  <c r="D25" i="1"/>
  <c r="D95" i="1" s="1"/>
  <c r="D94" i="1"/>
  <c r="D69" i="1"/>
  <c r="D87" i="1" s="1"/>
  <c r="D10" i="1" l="1"/>
  <c r="D93" i="1" s="1"/>
  <c r="D102" i="1" s="1"/>
  <c r="D81" i="1"/>
  <c r="D89" i="1" s="1"/>
  <c r="D76" i="1"/>
  <c r="D88" i="1" s="1"/>
  <c r="D90" i="1" l="1"/>
</calcChain>
</file>

<file path=xl/sharedStrings.xml><?xml version="1.0" encoding="utf-8"?>
<sst xmlns="http://schemas.openxmlformats.org/spreadsheetml/2006/main" count="132" uniqueCount="87">
  <si>
    <t>VÝDAVKY NA ZAČIATKU PODNIKANIA</t>
  </si>
  <si>
    <r>
      <rPr>
        <sz val="10"/>
        <color theme="4" tint="-0.499984740745262"/>
        <rFont val="Georgia"/>
        <family val="1"/>
        <scheme val="major"/>
      </rPr>
      <t>POZNÁMKA, KÝM ZAČNETE TENTO HÁROK POUŽÍVAŤ</t>
    </r>
    <r>
      <rPr>
        <sz val="10"/>
        <color theme="4" tint="-0.499984740745262"/>
        <rFont val="Arial"/>
        <family val="2"/>
        <scheme val="minor"/>
      </rPr>
      <t xml:space="preserve">
</t>
    </r>
    <r>
      <rPr>
        <sz val="9"/>
        <color theme="4" tint="-0.499984740745262"/>
        <rFont val="Arial"/>
        <family val="2"/>
        <scheme val="minor"/>
      </rPr>
      <t>Mnohí ľudia, ktorí niekedy skúšali začať podnikať, podcenili počiatočné náklady a následne čelili hrozbe, že budú fungovať s nedostatočnou kapitálovou rezervou. Kľúčom k tomu, ako sa takejto nepríjemnej situácii vyhnúť, je prísne plánovanie a prieskum. Naša šablóna Výdavky na začiatku podnikania vás prevedie celým procesom.</t>
    </r>
    <r>
      <rPr>
        <sz val="10"/>
        <color theme="4" tint="-0.499984740745262"/>
        <rFont val="Arial"/>
        <family val="2"/>
        <scheme val="minor"/>
      </rPr>
      <t xml:space="preserve">
</t>
    </r>
    <r>
      <rPr>
        <sz val="10"/>
        <color theme="4" tint="-0.499984740745262"/>
        <rFont val="Georgia"/>
        <family val="1"/>
        <scheme val="major"/>
      </rPr>
      <t>ZAČNITE ODHADOM NÁKLADOV</t>
    </r>
    <r>
      <rPr>
        <sz val="10"/>
        <color theme="4" tint="-0.499984740745262"/>
        <rFont val="Arial"/>
        <family val="2"/>
        <scheme val="minor"/>
      </rPr>
      <t xml:space="preserve">
</t>
    </r>
    <r>
      <rPr>
        <sz val="9"/>
        <color theme="4" tint="-0.499984740745262"/>
        <rFont val="Arial"/>
        <family val="2"/>
        <scheme val="minor"/>
      </rPr>
      <t xml:space="preserve">Koľko bude stáť, kým sa podnik postaví na nohy a začne fungovať?  Dôležitá je presnosť a zmysel pre detail. Pre každú kategóriu výdavkov si spíšte zoznam všetkého, čo bude treba kúpiť. Zahrňte hmotný majetok (napríklad vybavenie, inventár), ale aj služby (napríklad rekonštrukcia, poistenie). Potom sa môžete rozhodnúť, kde daný tovar alebo službu nakúpite. Prezrite si ponuku viacerých dodávateľov, porovnávajte obchody. Neberte do úvahy len cenu. Dôležité sú aj iné faktory, ako napríklad platobné podmienky, dodávka, spoľahlivosť, servis. </t>
    </r>
  </si>
  <si>
    <t>BUDOVY/NEHNUTEĽNOSTI</t>
  </si>
  <si>
    <t>Kúpa</t>
  </si>
  <si>
    <t>Stavba</t>
  </si>
  <si>
    <t>Rekonštrukcia</t>
  </si>
  <si>
    <t>Iné</t>
  </si>
  <si>
    <t>VYLEPŠENIA PRENAJATÉHO PRIESTORU</t>
  </si>
  <si>
    <t>Položka 1</t>
  </si>
  <si>
    <t>Položka 2</t>
  </si>
  <si>
    <t>Položka 3</t>
  </si>
  <si>
    <t>Položka 4</t>
  </si>
  <si>
    <t>ZOZNAM KAPITÁLOVÉHO VYBAVENIA</t>
  </si>
  <si>
    <t>Nábytok</t>
  </si>
  <si>
    <t>Vybavenie</t>
  </si>
  <si>
    <t>Opravy</t>
  </si>
  <si>
    <t>Spotrebiče</t>
  </si>
  <si>
    <t>VÝDAVKY NA LOKALITU A SPRÁVU</t>
  </si>
  <si>
    <t>Prenájom</t>
  </si>
  <si>
    <t>Preddavky na energie</t>
  </si>
  <si>
    <t>Zákonné a účtovné poplatky</t>
  </si>
  <si>
    <t>Poistenie platené vopred</t>
  </si>
  <si>
    <t xml:space="preserve">Mzdy pred otvorením </t>
  </si>
  <si>
    <t>INVENTÁR POTREBNÝ NA OTVORENIE</t>
  </si>
  <si>
    <t>Kategória 1</t>
  </si>
  <si>
    <t>Kategória 2</t>
  </si>
  <si>
    <t>Kategória 3</t>
  </si>
  <si>
    <t>Kategória 4</t>
  </si>
  <si>
    <t>Kategória 5</t>
  </si>
  <si>
    <t>VÝDAVKY NA REKLAMU A PROPAGAČNÉ AKCIE</t>
  </si>
  <si>
    <t>Reklama</t>
  </si>
  <si>
    <t>Plagáty</t>
  </si>
  <si>
    <t>Tlač</t>
  </si>
  <si>
    <t>Cestovanie/pohostenie</t>
  </si>
  <si>
    <t>Iné/ďalšie kategórie</t>
  </si>
  <si>
    <t>ĎALŠIE VÝDAVKY</t>
  </si>
  <si>
    <t>Ďalší výdavok 1</t>
  </si>
  <si>
    <t>Ďalší výdavok 2</t>
  </si>
  <si>
    <t>Rezerva na nepredvídateľné okolnosti</t>
  </si>
  <si>
    <t xml:space="preserve">Pracovný kapitál </t>
  </si>
  <si>
    <r>
      <rPr>
        <sz val="10"/>
        <color theme="4" tint="-0.499984740745262"/>
        <rFont val="Georgia"/>
        <family val="1"/>
        <scheme val="major"/>
      </rPr>
      <t>PRIDAJTE REZERVU NA NEPREDVÍDATEĽNÉ OKOLNOSTI</t>
    </r>
    <r>
      <rPr>
        <sz val="10"/>
        <color theme="4" tint="-0.499984740745262"/>
        <rFont val="Arial"/>
        <family val="2"/>
        <scheme val="minor"/>
      </rPr>
      <t xml:space="preserve">
</t>
    </r>
    <r>
      <rPr>
        <sz val="9"/>
        <color theme="4" tint="-0.499984740745262"/>
        <rFont val="Arial"/>
        <family val="2"/>
        <scheme val="minor"/>
      </rPr>
      <t xml:space="preserve">Nezabudnite v komentári vysvetliť, prečo ako rezervu odkladáte práve túto sumu. </t>
    </r>
    <r>
      <rPr>
        <sz val="10"/>
        <color theme="4" tint="-0.499984740745262"/>
        <rFont val="Arial"/>
        <family val="2"/>
        <scheme val="minor"/>
      </rPr>
      <t xml:space="preserve">
</t>
    </r>
    <r>
      <rPr>
        <sz val="10"/>
        <color theme="4" tint="-0.499984740745262"/>
        <rFont val="Georgia"/>
        <family val="1"/>
        <scheme val="major"/>
      </rPr>
      <t>URČENIE PEŇAŽNÉHO TOKU</t>
    </r>
    <r>
      <rPr>
        <sz val="10"/>
        <color theme="4" tint="-0.499984740745262"/>
        <rFont val="Arial"/>
        <family val="2"/>
        <scheme val="minor"/>
      </rPr>
      <t xml:space="preserve">
</t>
    </r>
    <r>
      <rPr>
        <sz val="9"/>
        <color theme="4" tint="-0.499984740745262"/>
        <rFont val="Arial"/>
        <family val="2"/>
        <scheme val="minor"/>
      </rPr>
      <t>Pri otvorení nemôžete mať na bankovom účte nulu. Potrebujete finančnú rezervu na výdavky, ktoré sa v priebehu podnikania vyskytnú. V ideálnom prípade by ste si mali pripraviť 12-mesačnú prognózu peňažného toku. Práve tu vypracujete odhad potrieb pracovného kapitálu. Zatiaľ buď nechajte tento riadok prázdny, alebo vyplňte aspoň hrubý odhad. Po dokončení peňažného toku sa môžete vrátiť a doplniť presne vypočítanú sumu.</t>
    </r>
    <r>
      <rPr>
        <sz val="10"/>
        <color theme="4" tint="-0.499984740745262"/>
        <rFont val="Arial"/>
        <family val="2"/>
        <scheme val="minor"/>
      </rPr>
      <t xml:space="preserve">
</t>
    </r>
    <r>
      <rPr>
        <sz val="10"/>
        <color theme="4" tint="-0.499984740745262"/>
        <rFont val="Georgia"/>
        <family val="1"/>
        <scheme val="major"/>
      </rPr>
      <t>ZADAJTE SVOJE ZDROJE KAPITÁLU</t>
    </r>
    <r>
      <rPr>
        <sz val="10"/>
        <color theme="4" tint="-0.499984740745262"/>
        <rFont val="Arial"/>
        <family val="2"/>
        <scheme val="minor"/>
      </rPr>
      <t xml:space="preserve">
</t>
    </r>
    <r>
      <rPr>
        <sz val="9"/>
        <color theme="4" tint="-0.499984740745262"/>
        <rFont val="Arial"/>
        <family val="2"/>
        <scheme val="minor"/>
      </rPr>
      <t>Teraz, keď ste odhadli, aké množstvo kapitálu budete na začiatku potrebovať, mali by ste venovať pozornosť hornej časti tohto hárka. Zadajte sumu, ktorú investujete sami, sumu, ktorú vložia partneri alebo investori, a sumu, ktorú pokryjete úverom.</t>
    </r>
  </si>
  <si>
    <t>ZDROJE KAPITÁLU</t>
  </si>
  <si>
    <r>
      <t>INVESTÍCIA VLASTNÍKA</t>
    </r>
    <r>
      <rPr>
        <sz val="9"/>
        <color theme="4" tint="-0.499984740745262"/>
        <rFont val="Arial"/>
        <family val="2"/>
        <scheme val="minor"/>
      </rPr>
      <t xml:space="preserve"> (MENO A PERCENTO VLASTNÍCKEHO PODIELU)</t>
    </r>
  </si>
  <si>
    <t>VAŠE MENO A PERCENTO VLASTNÍCKEHO PODIELU</t>
  </si>
  <si>
    <t>Ďalší investor</t>
  </si>
  <si>
    <t>ÚVERY Z BÁNK</t>
  </si>
  <si>
    <t>Banka 1</t>
  </si>
  <si>
    <t>Banka 2</t>
  </si>
  <si>
    <t>Banka 3</t>
  </si>
  <si>
    <t>Banka 4</t>
  </si>
  <si>
    <t>ĎALŠIE ÚVERY</t>
  </si>
  <si>
    <t>Zdroj 1</t>
  </si>
  <si>
    <t>Zdroj 2</t>
  </si>
  <si>
    <r>
      <rPr>
        <sz val="10"/>
        <color theme="4" tint="-0.499984740745262"/>
        <rFont val="Georgia"/>
        <family val="1"/>
        <scheme val="major"/>
      </rPr>
      <t>POSKYTNITE DÔKAZ O RUČENÍ</t>
    </r>
    <r>
      <rPr>
        <sz val="10"/>
        <color theme="4" tint="-0.499984740745262"/>
        <rFont val="Arial"/>
        <family val="2"/>
        <scheme val="minor"/>
      </rPr>
      <t xml:space="preserve">
</t>
    </r>
    <r>
      <rPr>
        <sz val="9"/>
        <color theme="4" tint="-0.499984740745262"/>
        <rFont val="Arial"/>
        <family val="2"/>
        <scheme val="minor"/>
      </rPr>
      <t>Ak tento plán použijete ako podklad pri žiadosti o poskytnutie úveru v banke, v dolnej časti môžete uviesť, aký majetok ponúkate na založenie a aká je ich odhadovaná hodnota. Buďte pripravení poskytnúť dôkaz o odhadovanej hodnote majetku, ktorý ponúkate ako ručenie.</t>
    </r>
  </si>
  <si>
    <t>SÚHRNNÝ VÝKAZ</t>
  </si>
  <si>
    <t>ZDROJ KAPITÁLU</t>
  </si>
  <si>
    <t>Investície vlastníkov a iné investície</t>
  </si>
  <si>
    <t>Úvery z bánk</t>
  </si>
  <si>
    <t>Ďalšie úvery</t>
  </si>
  <si>
    <t>Budovy/nehnuteľnosti</t>
  </si>
  <si>
    <t>Vylepšenia prenajatého priestoru</t>
  </si>
  <si>
    <t>Kapitálové vybavenie</t>
  </si>
  <si>
    <t>Výdavky na lokalitu a správu</t>
  </si>
  <si>
    <t>Inventár potrebný na otvorenie</t>
  </si>
  <si>
    <t>Výdavky na reklamu/propagačné akcie</t>
  </si>
  <si>
    <t>Ďalšie výdavky</t>
  </si>
  <si>
    <t>Fond na nepredvídateľné okolnosti</t>
  </si>
  <si>
    <t>Pracovný kapitál</t>
  </si>
  <si>
    <t>ZABEZPEČENIE A RUČENIE K ŽIADOSTI O ÚVER</t>
  </si>
  <si>
    <t>RUČENIE K ŽIADOSTI O ÚVER</t>
  </si>
  <si>
    <t>Nehnuteľnosť</t>
  </si>
  <si>
    <t>Iné ručenie</t>
  </si>
  <si>
    <t>VLASTNÍCI</t>
  </si>
  <si>
    <t>Sem zadajte svoje meno</t>
  </si>
  <si>
    <t>Ďalší vlastník</t>
  </si>
  <si>
    <t>RUČITELIA ÚVERU (INÍ AKO VLASTNÍCI)</t>
  </si>
  <si>
    <t>Ručiteľ úveru 1</t>
  </si>
  <si>
    <t>Ručiteľ úveru 2</t>
  </si>
  <si>
    <t>Ručiteľ úveru 3</t>
  </si>
  <si>
    <t xml:space="preserve"> </t>
  </si>
  <si>
    <t>POPIS</t>
  </si>
  <si>
    <t>NÁZOV SPOLOČNOSTI</t>
  </si>
  <si>
    <t>SUMA</t>
  </si>
  <si>
    <t>SÚČTY</t>
  </si>
  <si>
    <t>HODNOTA</t>
  </si>
  <si>
    <t xml:space="preserve">  </t>
  </si>
  <si>
    <t>Celková hodnota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</si>
</sst>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44" formatCode="_-* #,##0.00\ &quot;€&quot;_-;\-* #,##0.00\ &quot;€&quot;_-;_-* &quot;-&quot;??\ &quot;€&quot;_-;_-@_-"/>
    <numFmt numFmtId="164" formatCode="_(* #,##0_);_(* \(#,##0\);_(* &quot;-&quot;_);_(@_)"/>
    <numFmt numFmtId="165" formatCode="_(* #,##0.00_);_(* \(#,##0.00\);_(* &quot;-&quot;??_);_(@_)"/>
    <numFmt numFmtId="168" formatCode="#,##0.00\ [$EUR]"/>
  </numFmts>
  <fonts count="29" x14ac:knownFonts="1">
    <font>
      <sz val="10"/>
      <color theme="1" tint="0.24994659260841701"/>
      <name val="Arial"/>
      <family val="2"/>
      <scheme val="minor"/>
    </font>
    <font>
      <sz val="11"/>
      <color theme="1"/>
      <name val="Arial"/>
      <family val="2"/>
      <scheme val="minor"/>
    </font>
    <font>
      <b/>
      <sz val="10"/>
      <color theme="4" tint="-0.499984740745262"/>
      <name val="Georgia"/>
      <family val="1"/>
      <scheme val="major"/>
    </font>
    <font>
      <sz val="29"/>
      <color theme="4" tint="-0.24994659260841701"/>
      <name val="Georgia"/>
      <family val="2"/>
      <scheme val="major"/>
    </font>
    <font>
      <sz val="11"/>
      <color theme="4" tint="-0.24994659260841701"/>
      <name val="Georgia"/>
      <family val="1"/>
      <scheme val="major"/>
    </font>
    <font>
      <b/>
      <sz val="9"/>
      <color theme="4" tint="0.39991454817346722"/>
      <name val="Arial"/>
      <family val="2"/>
      <scheme val="minor"/>
    </font>
    <font>
      <b/>
      <sz val="9"/>
      <color theme="4" tint="-0.24994659260841701"/>
      <name val="Arial"/>
      <family val="2"/>
      <scheme val="minor"/>
    </font>
    <font>
      <sz val="10"/>
      <color theme="4"/>
      <name val="Arial"/>
      <family val="2"/>
      <scheme val="minor"/>
    </font>
    <font>
      <sz val="10"/>
      <color theme="4" tint="-0.499984740745262"/>
      <name val="Arial"/>
      <family val="2"/>
      <scheme val="minor"/>
    </font>
    <font>
      <sz val="10"/>
      <color theme="4" tint="-0.499984740745262"/>
      <name val="Georgia"/>
      <family val="1"/>
      <scheme val="major"/>
    </font>
    <font>
      <sz val="10"/>
      <color theme="4" tint="-0.499984740745262"/>
      <name val="Arial"/>
      <family val="1"/>
      <scheme val="minor"/>
    </font>
    <font>
      <sz val="9"/>
      <color theme="4" tint="-0.499984740745262"/>
      <name val="Arial"/>
      <family val="2"/>
      <scheme val="minor"/>
    </font>
    <font>
      <b/>
      <sz val="9"/>
      <color theme="4" tint="-0.499984740745262"/>
      <name val="Arial"/>
      <family val="2"/>
      <scheme val="minor"/>
    </font>
    <font>
      <sz val="10"/>
      <color theme="1" tint="0.34998626667073579"/>
      <name val="Arial"/>
      <family val="2"/>
      <scheme val="minor"/>
    </font>
    <font>
      <b/>
      <sz val="10"/>
      <color theme="1" tint="0.34998626667073579"/>
      <name val="Arial"/>
      <family val="2"/>
      <scheme val="minor"/>
    </font>
    <font>
      <sz val="11"/>
      <color theme="4" tint="-0.499984740745262"/>
      <name val="Georgia"/>
      <family val="1"/>
      <scheme val="major"/>
    </font>
    <font>
      <sz val="10"/>
      <color theme="1" tint="0.24994659260841701"/>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4">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hair">
        <color theme="1" tint="0.34998626667073579"/>
      </left>
      <right/>
      <top style="hair">
        <color theme="1" tint="0.34998626667073579"/>
      </top>
      <bottom style="hair">
        <color theme="1" tint="0.34998626667073579"/>
      </bottom>
      <diagonal/>
    </border>
    <border>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right/>
      <top style="medium">
        <color theme="4" tint="-0.24994659260841701"/>
      </top>
      <bottom/>
      <diagonal/>
    </border>
    <border>
      <left/>
      <right/>
      <top style="dotted">
        <color theme="4" tint="0.59996337778862885"/>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vertical="center"/>
    </xf>
    <xf numFmtId="0" fontId="3"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alignment horizontal="left" vertical="center" indent="1"/>
    </xf>
    <xf numFmtId="0" fontId="4" fillId="0" borderId="0" applyNumberFormat="0" applyFill="0" applyBorder="0" applyAlignment="0" applyProtection="0"/>
    <xf numFmtId="0" fontId="5" fillId="0" borderId="0" applyNumberFormat="0" applyFill="0" applyBorder="0" applyAlignment="0" applyProtection="0"/>
    <xf numFmtId="165" fontId="16" fillId="0" borderId="0" applyFont="0" applyFill="0" applyBorder="0" applyAlignment="0" applyProtection="0"/>
    <xf numFmtId="164"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6" applyNumberFormat="0" applyAlignment="0" applyProtection="0"/>
    <xf numFmtId="0" fontId="21" fillId="7" borderId="7" applyNumberFormat="0" applyAlignment="0" applyProtection="0"/>
    <xf numFmtId="0" fontId="22" fillId="7" borderId="6" applyNumberFormat="0" applyAlignment="0" applyProtection="0"/>
    <xf numFmtId="0" fontId="23" fillId="0" borderId="8" applyNumberFormat="0" applyFill="0" applyAlignment="0" applyProtection="0"/>
    <xf numFmtId="0" fontId="24" fillId="8" borderId="9" applyNumberFormat="0" applyAlignment="0" applyProtection="0"/>
    <xf numFmtId="0" fontId="25" fillId="0" borderId="0" applyNumberFormat="0" applyFill="0" applyBorder="0" applyAlignment="0" applyProtection="0"/>
    <xf numFmtId="0" fontId="16" fillId="9" borderId="10" applyNumberFormat="0" applyFont="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31">
    <xf numFmtId="0" fontId="0" fillId="0" borderId="0" xfId="0">
      <alignment vertical="center"/>
    </xf>
    <xf numFmtId="0" fontId="2" fillId="0" borderId="0" xfId="2" applyAlignment="1">
      <alignment vertical="center"/>
    </xf>
    <xf numFmtId="0" fontId="0" fillId="0" borderId="0" xfId="0" applyAlignment="1">
      <alignment horizontal="left" vertical="center" indent="1"/>
    </xf>
    <xf numFmtId="0" fontId="3" fillId="0" borderId="0" xfId="1" applyAlignment="1">
      <alignment horizontal="left" vertical="center" indent="1"/>
    </xf>
    <xf numFmtId="0" fontId="12" fillId="0" borderId="0" xfId="3" applyFont="1">
      <alignment horizontal="left" vertical="center" indent="1"/>
    </xf>
    <xf numFmtId="0" fontId="8" fillId="0" borderId="0" xfId="0" applyFont="1">
      <alignment vertical="center"/>
    </xf>
    <xf numFmtId="0" fontId="12" fillId="0" borderId="0" xfId="3" applyFont="1" applyAlignment="1">
      <alignment horizontal="left" vertical="center"/>
    </xf>
    <xf numFmtId="0" fontId="12" fillId="0" borderId="0" xfId="3" applyFont="1" applyAlignment="1">
      <alignment horizontal="right" vertical="center" indent="1"/>
    </xf>
    <xf numFmtId="0" fontId="10" fillId="0" borderId="0" xfId="0" applyFont="1" applyAlignment="1">
      <alignment horizontal="left" vertical="center" wrapText="1" indent="1"/>
    </xf>
    <xf numFmtId="0" fontId="8" fillId="0" borderId="0" xfId="0" applyFont="1" applyAlignment="1">
      <alignment horizontal="left" vertical="center" wrapText="1" indent="1"/>
    </xf>
    <xf numFmtId="0" fontId="7" fillId="0" borderId="0" xfId="0" applyFont="1" applyAlignment="1">
      <alignment horizontal="left" vertical="center" wrapText="1" indent="1"/>
    </xf>
    <xf numFmtId="0" fontId="13" fillId="0" borderId="0" xfId="0" applyFont="1" applyAlignment="1">
      <alignment horizontal="left" vertical="center" indent="1"/>
    </xf>
    <xf numFmtId="0" fontId="13" fillId="0" borderId="0" xfId="0" applyFont="1">
      <alignment vertical="center"/>
    </xf>
    <xf numFmtId="0" fontId="13" fillId="2" borderId="0" xfId="0" applyFont="1" applyFill="1" applyAlignment="1">
      <alignment horizontal="left" vertical="center" indent="1"/>
    </xf>
    <xf numFmtId="0" fontId="13" fillId="2" borderId="0" xfId="0" applyFont="1" applyFill="1">
      <alignment vertical="center"/>
    </xf>
    <xf numFmtId="0" fontId="14" fillId="2" borderId="0" xfId="0" applyFont="1" applyFill="1" applyAlignment="1">
      <alignment horizontal="left" vertical="center" indent="1"/>
    </xf>
    <xf numFmtId="0" fontId="14" fillId="2" borderId="0" xfId="0" applyFont="1" applyFill="1">
      <alignment vertical="center"/>
    </xf>
    <xf numFmtId="0" fontId="8" fillId="0" borderId="4" xfId="0" applyFont="1" applyBorder="1">
      <alignment vertical="center"/>
    </xf>
    <xf numFmtId="0" fontId="8" fillId="0" borderId="4" xfId="0" applyFont="1" applyBorder="1" applyAlignment="1">
      <alignment horizontal="right" vertical="center"/>
    </xf>
    <xf numFmtId="0" fontId="13" fillId="0" borderId="5" xfId="0" applyFont="1" applyBorder="1" applyAlignment="1">
      <alignment horizontal="left" vertical="center" indent="1"/>
    </xf>
    <xf numFmtId="0" fontId="13" fillId="0" borderId="5" xfId="0" applyFont="1" applyBorder="1">
      <alignment vertical="center"/>
    </xf>
    <xf numFmtId="0" fontId="12" fillId="0" borderId="0" xfId="3" applyFont="1" applyFill="1" applyBorder="1">
      <alignment horizontal="left" vertical="center" indent="1"/>
    </xf>
    <xf numFmtId="0" fontId="15" fillId="0" borderId="0" xfId="4" applyFont="1" applyAlignment="1">
      <alignment horizontal="right" vertical="center"/>
    </xf>
    <xf numFmtId="0" fontId="0" fillId="0" borderId="0" xfId="0" applyAlignment="1">
      <alignment horizontal="center" vertical="center"/>
    </xf>
    <xf numFmtId="0" fontId="10" fillId="0" borderId="1" xfId="0" applyFont="1" applyBorder="1" applyAlignment="1">
      <alignment horizontal="left" vertical="center" wrapText="1" indent="1"/>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8" fillId="0" borderId="2" xfId="0" applyFont="1" applyBorder="1" applyAlignment="1">
      <alignment horizontal="left" vertical="center" wrapText="1" indent="1"/>
    </xf>
    <xf numFmtId="0" fontId="8" fillId="0" borderId="3" xfId="0" applyFont="1" applyBorder="1" applyAlignment="1">
      <alignment horizontal="left" vertical="center" wrapText="1" indent="1"/>
    </xf>
    <xf numFmtId="168" fontId="0" fillId="0" borderId="0" xfId="0" applyNumberFormat="1" applyAlignment="1">
      <alignment horizontal="right" vertical="center" indent="1"/>
    </xf>
    <xf numFmtId="168" fontId="14" fillId="2" borderId="0" xfId="0" applyNumberFormat="1" applyFont="1" applyFill="1" applyAlignment="1">
      <alignment horizontal="right" vertical="center" indent="1"/>
    </xf>
  </cellXfs>
  <cellStyles count="47">
    <cellStyle name="20 % - zvýraznenie1" xfId="24" builtinId="30" customBuiltin="1"/>
    <cellStyle name="20 % - zvýraznenie2" xfId="28" builtinId="34" customBuiltin="1"/>
    <cellStyle name="20 % - zvýraznenie3" xfId="32" builtinId="38" customBuiltin="1"/>
    <cellStyle name="20 % - zvýraznenie4" xfId="36" builtinId="42" customBuiltin="1"/>
    <cellStyle name="20 % - zvýraznenie5" xfId="40" builtinId="46" customBuiltin="1"/>
    <cellStyle name="20 % - zvýraznenie6" xfId="44" builtinId="50" customBuiltin="1"/>
    <cellStyle name="40 % - zvýraznenie1" xfId="25" builtinId="31" customBuiltin="1"/>
    <cellStyle name="40 % - zvýraznenie2" xfId="29" builtinId="35" customBuiltin="1"/>
    <cellStyle name="40 % - zvýraznenie3" xfId="33" builtinId="39" customBuiltin="1"/>
    <cellStyle name="40 % - zvýraznenie4" xfId="37" builtinId="43" customBuiltin="1"/>
    <cellStyle name="40 % - zvýraznenie5" xfId="41" builtinId="47" customBuiltin="1"/>
    <cellStyle name="40 % - zvýraznenie6" xfId="45" builtinId="51" customBuiltin="1"/>
    <cellStyle name="60 % - zvýraznenie1" xfId="26" builtinId="32" customBuiltin="1"/>
    <cellStyle name="60 % - zvýraznenie2" xfId="30" builtinId="36" customBuiltin="1"/>
    <cellStyle name="60 % - zvýraznenie3" xfId="34" builtinId="40" customBuiltin="1"/>
    <cellStyle name="60 % - zvýraznenie4" xfId="38" builtinId="44" customBuiltin="1"/>
    <cellStyle name="60 % - zvýraznenie5" xfId="42" builtinId="48" customBuiltin="1"/>
    <cellStyle name="60 % - zvýraznenie6" xfId="46" builtinId="52" customBuiltin="1"/>
    <cellStyle name="Čiarka" xfId="6" builtinId="3" customBuiltin="1"/>
    <cellStyle name="Čiarka [0]" xfId="7" builtinId="6" customBuiltin="1"/>
    <cellStyle name="Dobrá" xfId="11" builtinId="26" customBuiltin="1"/>
    <cellStyle name="Kontrolná bunka" xfId="18" builtinId="23" customBuiltin="1"/>
    <cellStyle name="Mena" xfId="8" builtinId="4" customBuiltin="1"/>
    <cellStyle name="Mena [0]" xfId="9" builtinId="7" customBuiltin="1"/>
    <cellStyle name="Nadpis 1" xfId="2" builtinId="16" customBuiltin="1"/>
    <cellStyle name="Nadpis 2" xfId="3" builtinId="17" customBuiltin="1"/>
    <cellStyle name="Nadpis 3" xfId="5" builtinId="18" customBuiltin="1"/>
    <cellStyle name="Nadpis 4" xfId="4" builtinId="19" customBuiltin="1"/>
    <cellStyle name="Názov" xfId="1" builtinId="15" customBuiltin="1"/>
    <cellStyle name="Neutrálna" xfId="13" builtinId="28" customBuiltin="1"/>
    <cellStyle name="Normálna" xfId="0" builtinId="0" customBuiltin="1"/>
    <cellStyle name="Percentá" xfId="10" builtinId="5" customBuiltin="1"/>
    <cellStyle name="Poznámka" xfId="20" builtinId="10" customBuiltin="1"/>
    <cellStyle name="Prepojená bunka" xfId="17" builtinId="24" customBuiltin="1"/>
    <cellStyle name="Spolu" xfId="22" builtinId="25" customBuiltin="1"/>
    <cellStyle name="Text upozornenia" xfId="19" builtinId="11" customBuiltin="1"/>
    <cellStyle name="Vstup" xfId="14" builtinId="20" customBuiltin="1"/>
    <cellStyle name="Výpočet" xfId="16" builtinId="22" customBuiltin="1"/>
    <cellStyle name="Výstup" xfId="15" builtinId="21" customBuiltin="1"/>
    <cellStyle name="Vysvetľujúci text" xfId="21" builtinId="53" customBuiltin="1"/>
    <cellStyle name="Zlá" xfId="12" builtinId="27" customBuiltin="1"/>
    <cellStyle name="Zvýraznenie1" xfId="23" builtinId="29" customBuiltin="1"/>
    <cellStyle name="Zvýraznenie2" xfId="27" builtinId="33" customBuiltin="1"/>
    <cellStyle name="Zvýraznenie3" xfId="31" builtinId="37" customBuiltin="1"/>
    <cellStyle name="Zvýraznenie4" xfId="35" builtinId="41" customBuiltin="1"/>
    <cellStyle name="Zvýraznenie5" xfId="39" builtinId="45" customBuiltin="1"/>
    <cellStyle name="Zvýraznenie6" xfId="43" builtinId="49" customBuiltin="1"/>
  </cellStyles>
  <dxfs count="75">
    <dxf>
      <numFmt numFmtId="168" formatCode="#,##0.00\ [$EUR]"/>
      <alignment horizontal="right" vertical="center" textRotation="0" wrapText="0" indent="1" justifyLastLine="0" shrinkToFit="0" readingOrder="0"/>
    </dxf>
    <dxf>
      <numFmt numFmtId="168" formatCode="#,##0.00\ [$EUR]"/>
      <alignment horizontal="right" vertical="center" textRotation="0" wrapText="0" indent="1" justifyLastLine="0" shrinkToFit="0" readingOrder="0"/>
    </dxf>
    <dxf>
      <numFmt numFmtId="168" formatCode="#,##0.00\ [$EUR]"/>
      <alignment horizontal="right" vertical="center" textRotation="0" wrapText="0" indent="1" justifyLastLine="0" shrinkToFit="0" readingOrder="0"/>
    </dxf>
    <dxf>
      <numFmt numFmtId="168" formatCode="#,##0.00\ [$EUR]"/>
      <alignment horizontal="right" vertical="center" textRotation="0" wrapText="0" indent="1" justifyLastLine="0" shrinkToFit="0" readingOrder="0"/>
    </dxf>
    <dxf>
      <numFmt numFmtId="168" formatCode="#,##0.00\ [$EUR]"/>
      <alignment horizontal="right" vertical="center" textRotation="0" wrapText="0" indent="1" justifyLastLine="0" shrinkToFit="0" readingOrder="0"/>
    </dxf>
    <dxf>
      <numFmt numFmtId="168" formatCode="#,##0.00\ [$EUR]"/>
      <alignment horizontal="right" vertical="center" textRotation="0" wrapText="0" indent="1" justifyLastLine="0" shrinkToFit="0" readingOrder="0"/>
    </dxf>
    <dxf>
      <numFmt numFmtId="168" formatCode="#,##0.00\ [$EUR]"/>
      <alignment horizontal="right" vertical="center" textRotation="0" wrapText="0" indent="1" justifyLastLine="0" shrinkToFit="0" readingOrder="0"/>
    </dxf>
    <dxf>
      <numFmt numFmtId="168" formatCode="#,##0.00\ [$EUR]"/>
      <alignment horizontal="right" vertical="center" textRotation="0" wrapText="0" indent="1" justifyLastLine="0" shrinkToFit="0" readingOrder="0"/>
    </dxf>
    <dxf>
      <numFmt numFmtId="168" formatCode="#,##0.00\ [$EUR]"/>
      <alignment horizontal="right" vertical="center" textRotation="0" wrapText="0" indent="1" justifyLastLine="0" shrinkToFit="0" readingOrder="0"/>
    </dxf>
    <dxf>
      <numFmt numFmtId="168" formatCode="#,##0.00\ [$EUR]"/>
      <alignment horizontal="right" vertical="center" textRotation="0" wrapText="0" indent="1" justifyLastLine="0" shrinkToFit="0" readingOrder="0"/>
    </dxf>
    <dxf>
      <numFmt numFmtId="168" formatCode="#,##0.00\ [$EUR]"/>
      <alignment horizontal="right" vertical="center" textRotation="0" wrapText="0" indent="1" justifyLastLine="0" shrinkToFit="0" readingOrder="0"/>
    </dxf>
    <dxf>
      <numFmt numFmtId="168" formatCode="#,##0.00\ [$EUR]"/>
      <alignment horizontal="right" vertical="center" textRotation="0" wrapText="0" indent="1" justifyLastLine="0" shrinkToFit="0" readingOrder="0"/>
    </dxf>
    <dxf>
      <numFmt numFmtId="168" formatCode="#,##0.00\ [$EUR]"/>
      <alignment horizontal="right" vertical="center" textRotation="0" wrapText="0" indent="1" justifyLastLine="0" shrinkToFit="0" readingOrder="0"/>
    </dxf>
    <dxf>
      <border outline="0">
        <top style="medium">
          <color theme="4" tint="-0.24994659260841701"/>
        </top>
      </border>
    </dxf>
    <dxf>
      <font>
        <b/>
        <i val="0"/>
        <strike val="0"/>
        <condense val="0"/>
        <extend val="0"/>
        <outline val="0"/>
        <shadow val="0"/>
        <u val="none"/>
        <vertAlign val="baseline"/>
        <sz val="9"/>
        <color theme="4" tint="-0.499984740745262"/>
        <name val="Arial"/>
        <scheme val="minor"/>
      </font>
      <fill>
        <patternFill patternType="none">
          <fgColor indexed="64"/>
          <bgColor indexed="65"/>
        </patternFill>
      </fill>
      <alignment horizontal="left" vertical="center" textRotation="0" wrapText="0" indent="1" justifyLastLine="0" shrinkToFit="0" readingOrder="0"/>
    </dxf>
    <dxf>
      <border outline="0">
        <top style="medium">
          <color theme="4" tint="-0.24994659260841701"/>
        </top>
      </border>
    </dxf>
    <dxf>
      <font>
        <b/>
        <i val="0"/>
        <strike val="0"/>
        <condense val="0"/>
        <extend val="0"/>
        <outline val="0"/>
        <shadow val="0"/>
        <u val="none"/>
        <vertAlign val="baseline"/>
        <sz val="9"/>
        <color theme="4" tint="-0.499984740745262"/>
        <name val="Arial"/>
        <scheme val="minor"/>
      </font>
      <fill>
        <patternFill patternType="none">
          <fgColor indexed="64"/>
          <bgColor indexed="65"/>
        </patternFill>
      </fill>
      <alignment horizontal="left" vertical="center" textRotation="0" wrapText="0" indent="1" justifyLastLine="0" shrinkToFit="0" readingOrder="0"/>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dxf>
    <dxf>
      <alignment horizontal="left" vertical="center" textRotation="0" wrapText="0" relative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sz val="9"/>
        <color theme="4" tint="-0.499984740745262"/>
        <name val="Arial"/>
        <scheme val="minor"/>
      </font>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0.00\ &quot;€&quot;"/>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border>
        <left style="dotted">
          <color theme="4" tint="0.59996337778862885"/>
        </left>
      </border>
    </dxf>
    <dxf>
      <fill>
        <patternFill>
          <bgColor theme="0" tint="-4.9989318521683403E-2"/>
        </patternFill>
      </fill>
    </dxf>
    <dxf>
      <border diagonalUp="0" diagonalDown="0">
        <left style="dotted">
          <color theme="4" tint="0.59996337778862885"/>
        </left>
        <right/>
        <top/>
        <bottom/>
        <vertical/>
        <horizontal/>
      </border>
    </dxf>
    <dxf>
      <font>
        <b/>
        <i val="0"/>
        <color theme="1" tint="0.34998626667073579"/>
      </font>
      <border diagonalUp="0" diagonalDown="0">
        <left/>
        <right/>
        <top style="dotted">
          <color theme="4" tint="0.59996337778862885"/>
        </top>
        <bottom style="dotted">
          <color theme="4" tint="0.59996337778862885"/>
        </bottom>
        <vertical/>
        <horizontal/>
      </border>
    </dxf>
    <dxf>
      <font>
        <b val="0"/>
        <i val="0"/>
        <color theme="4" tint="-0.499984740745262"/>
      </font>
      <fill>
        <patternFill patternType="none">
          <fgColor indexed="64"/>
          <bgColor auto="1"/>
        </patternFill>
      </fill>
      <border diagonalUp="0" diagonalDown="0">
        <left/>
        <right/>
        <top style="medium">
          <color theme="4" tint="-0.24994659260841701"/>
        </top>
        <bottom style="dotted">
          <color theme="4" tint="0.59996337778862885"/>
        </bottom>
        <vertical/>
        <horizontal/>
      </border>
    </dxf>
    <dxf>
      <font>
        <b val="0"/>
        <i val="0"/>
        <color theme="1" tint="0.34998626667073579"/>
      </font>
      <fill>
        <patternFill patternType="none">
          <bgColor auto="1"/>
        </patternFill>
      </fill>
      <border diagonalUp="0" diagonalDown="0">
        <left/>
        <right/>
        <top/>
        <bottom/>
        <vertical/>
        <horizontal/>
      </border>
    </dxf>
  </dxfs>
  <tableStyles count="1" defaultPivotStyle="PivotStyleLight16">
    <tableStyle name="Výdavky na začiatku podnikania" pivot="0" count="6" xr9:uid="{00000000-0011-0000-FFFF-FFFF00000000}">
      <tableStyleElement type="wholeTable" dxfId="74"/>
      <tableStyleElement type="headerRow" dxfId="73"/>
      <tableStyleElement type="totalRow" dxfId="72"/>
      <tableStyleElement type="lastColumn" dxfId="71"/>
      <tableStyleElement type="secondRowStripe" dxfId="70"/>
      <tableStyleElement type="lastTotalCell" dxfId="6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9000000}" name="ÚveryZBánk" displayName="ÚveryZBánk" ref="B71:D76" totalsRowCount="1" headerRowDxfId="32">
  <tableColumns count="3">
    <tableColumn id="1" xr3:uid="{00000000-0010-0000-0900-000001000000}" name="ÚVERY Z BÁNK" totalsRowLabel="Celková hodnota" dataDxfId="31" totalsRowDxfId="30"/>
    <tableColumn id="3" xr3:uid="{00000000-0010-0000-0900-000003000000}" name=" "/>
    <tableColumn id="2" xr3:uid="{00000000-0010-0000-0900-000002000000}" name="SUMA" totalsRowFunction="sum" dataDxfId="4" totalsRowDxfId="29"/>
  </tableColumns>
  <tableStyleInfo name="Výdavky na začiatku podnikania" showFirstColumn="0" showLastColumn="1" showRowStripes="1" showColumnStripes="0"/>
  <extLst>
    <ext xmlns:x14="http://schemas.microsoft.com/office/spreadsheetml/2009/9/main" uri="{504A1905-F514-4f6f-8877-14C23A59335A}">
      <x14:table altTextSummary="Do tejto tabuľky zadajte úvery z bánk a sumu."/>
    </ext>
  </extLst>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A000000}" name="ĎalšieÚvery" displayName="ĎalšieÚvery" ref="B78:D81" totalsRowCount="1" headerRowDxfId="28">
  <tableColumns count="3">
    <tableColumn id="1" xr3:uid="{00000000-0010-0000-0A00-000001000000}" name="ĎALŠIE ÚVERY" totalsRowLabel="Celková hodnota" dataDxfId="27" totalsRowDxfId="26"/>
    <tableColumn id="3" xr3:uid="{00000000-0010-0000-0A00-000003000000}" name=" "/>
    <tableColumn id="2" xr3:uid="{00000000-0010-0000-0A00-000002000000}" name="SUMA" totalsRowFunction="sum" dataDxfId="5" totalsRowDxfId="25"/>
  </tableColumns>
  <tableStyleInfo name="Výdavky na začiatku podnikania" showFirstColumn="0" showLastColumn="1" showRowStripes="1" showColumnStripes="0"/>
  <extLst>
    <ext xmlns:x14="http://schemas.microsoft.com/office/spreadsheetml/2009/9/main" uri="{504A1905-F514-4f6f-8877-14C23A59335A}">
      <x14:table altTextSummary="Do tejto tabuľky zadajte ďalšie úvery a sumu."/>
    </ext>
  </extLst>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ZdrojeKapitálu" displayName="ZdrojeKapitálu" ref="B86:D90" totalsRowCount="1" headerRowDxfId="24">
  <tableColumns count="3">
    <tableColumn id="1" xr3:uid="{00000000-0010-0000-0B00-000001000000}" name="ZDROJ KAPITÁLU" totalsRowLabel="Celková hodnota" dataDxfId="23" totalsRowDxfId="22"/>
    <tableColumn id="3" xr3:uid="{00000000-0010-0000-0B00-000003000000}" name=" "/>
    <tableColumn id="2" xr3:uid="{00000000-0010-0000-0B00-000002000000}" name="SÚČTY" totalsRowFunction="sum" dataDxfId="6" totalsRowDxfId="21"/>
  </tableColumns>
  <tableStyleInfo name="Výdavky na začiatku podnikania" showFirstColumn="0" showLastColumn="1" showRowStripes="1" showColumnStripes="0"/>
  <extLst>
    <ext xmlns:x14="http://schemas.microsoft.com/office/spreadsheetml/2009/9/main" uri="{504A1905-F514-4f6f-8877-14C23A59335A}">
      <x14:table altTextSummary="V tejto tabuľke sa automaticky aktualizujú položky zdrojov kapitálu a súčty."/>
    </ext>
  </extLst>
</table>
</file>

<file path=xl/tables/table13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C000000}" name="VýdavkyNaZačiatkuPodnikania" displayName="VýdavkyNaZačiatkuPodnikania" ref="B92:D102" totalsRowCount="1" headerRowDxfId="20">
  <tableColumns count="3">
    <tableColumn id="1" xr3:uid="{00000000-0010-0000-0C00-000001000000}" name="VÝDAVKY NA ZAČIATKU PODNIKANIA" totalsRowLabel="Celková hodnota" dataDxfId="19" totalsRowDxfId="18"/>
    <tableColumn id="3" xr3:uid="{00000000-0010-0000-0C00-000003000000}" name=" "/>
    <tableColumn id="2" xr3:uid="{00000000-0010-0000-0C00-000002000000}" name="SÚČTY" totalsRowFunction="sum" dataDxfId="7" totalsRowDxfId="17"/>
  </tableColumns>
  <tableStyleInfo name="Výdavky na začiatku podnikania" showFirstColumn="0" showLastColumn="0" showRowStripes="1" showColumnStripes="0"/>
  <extLst>
    <ext xmlns:x14="http://schemas.microsoft.com/office/spreadsheetml/2009/9/main" uri="{504A1905-F514-4f6f-8877-14C23A59335A}">
      <x14:table altTextSummary="V tejto tabuľke sa automaticky aktualizujú výdavky na začiatku podnikania a súčty."/>
    </ext>
  </extLst>
</table>
</file>

<file path=xl/tables/table14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Vlastníci" displayName="Vlastníci" ref="B112:B115" totalsRowShown="0" headerRowDxfId="16" tableBorderDxfId="15">
  <autoFilter ref="B112:B115" xr:uid="{00000000-0009-0000-0100-00000F000000}">
    <filterColumn colId="0" hiddenButton="1"/>
  </autoFilter>
  <tableColumns count="1">
    <tableColumn id="1" xr3:uid="{00000000-0010-0000-0D00-000001000000}" name="VLASTNÍCI"/>
  </tableColumns>
  <tableStyleInfo name="Výdavky na začiatku podnikania" showFirstColumn="0" showLastColumn="0" showRowStripes="0" showColumnStripes="0"/>
  <extLst>
    <ext xmlns:x14="http://schemas.microsoft.com/office/spreadsheetml/2009/9/main" uri="{504A1905-F514-4f6f-8877-14C23A59335A}">
      <x14:table altTextSummary="Do tejto tabuľky zadajte mená vlastníkov."/>
    </ext>
  </extLst>
</table>
</file>

<file path=xl/tables/table1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E000000}" name="Ručitelia" displayName="Ručitelia" ref="B117:B120" totalsRowShown="0" headerRowDxfId="14" tableBorderDxfId="13">
  <autoFilter ref="B117:B120" xr:uid="{00000000-0009-0000-0100-000012000000}">
    <filterColumn colId="0" hiddenButton="1"/>
  </autoFilter>
  <tableColumns count="1">
    <tableColumn id="1" xr3:uid="{00000000-0010-0000-0E00-000001000000}" name="RUČITELIA ÚVERU (INÍ AKO VLASTNÍCI)"/>
  </tableColumns>
  <tableStyleInfo name="Výdavky na začiatku podnikania" showFirstColumn="0" showLastColumn="0" showRowStripes="0" showColumnStripes="0"/>
  <extLst>
    <ext xmlns:x14="http://schemas.microsoft.com/office/spreadsheetml/2009/9/main" uri="{504A1905-F514-4f6f-8877-14C23A59335A}">
      <x14:table altTextSummary="Do tejto tabuľky zadajte mená ručiteľov úveru (iných ako vlastníkov)."/>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stícieVlastníkov" displayName="InvestícieVlastníkov" ref="B64:D69" totalsRowCount="1" headerRowDxfId="68">
  <tableColumns count="3">
    <tableColumn id="1" xr3:uid="{00000000-0010-0000-0000-000001000000}" name="INVESTÍCIA VLASTNÍKA (MENO A PERCENTO VLASTNÍCKEHO PODIELU)" totalsRowLabel="Celková hodnota" dataDxfId="67" totalsRowDxfId="66"/>
    <tableColumn id="3" xr3:uid="{00000000-0010-0000-0000-000003000000}" name=" "/>
    <tableColumn id="2" xr3:uid="{00000000-0010-0000-0000-000002000000}" name="SUMA" totalsRowFunction="sum" dataDxfId="3" totalsRowDxfId="65"/>
  </tableColumns>
  <tableStyleInfo name="Výdavky na začiatku podnikania" showFirstColumn="0" showLastColumn="1" showRowStripes="1" showColumnStripes="0"/>
  <extLst>
    <ext xmlns:x14="http://schemas.microsoft.com/office/spreadsheetml/2009/9/main" uri="{504A1905-F514-4f6f-8877-14C23A59335A}">
      <x14:table altTextSummary="Do tejto tabuľky zadajte meno investora, percento vlastníckeho podielu a sumu."/>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ehnuteľnosť" displayName="Nehnuteľnosť" ref="B5:D10" totalsRowCount="1" headerRowDxfId="64">
  <tableColumns count="3">
    <tableColumn id="1" xr3:uid="{00000000-0010-0000-0100-000001000000}" name="BUDOVY/NEHNUTEĽNOSTI" totalsRowLabel="Celková hodnota" dataDxfId="63" totalsRowDxfId="62"/>
    <tableColumn id="3" xr3:uid="{00000000-0010-0000-0100-000003000000}" name=" "/>
    <tableColumn id="2" xr3:uid="{00000000-0010-0000-0100-000002000000}" name="SUMA" totalsRowFunction="sum" dataDxfId="12" totalsRowDxfId="61"/>
  </tableColumns>
  <tableStyleInfo name="Výdavky na začiatku podnikania" showFirstColumn="0" showLastColumn="1" showRowStripes="1" showColumnStripes="0"/>
  <extLst>
    <ext xmlns:x14="http://schemas.microsoft.com/office/spreadsheetml/2009/9/main" uri="{504A1905-F514-4f6f-8877-14C23A59335A}">
      <x14:table altTextSummary="Do tejto tabuľky zadajte položky nehnuteľností a sumy."/>
    </ext>
  </extLst>
</table>
</file>

<file path=xl/tables/table3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Vylepšenia" displayName="Vylepšenia" ref="B12:D17" totalsRowCount="1" headerRowDxfId="60">
  <tableColumns count="3">
    <tableColumn id="1" xr3:uid="{00000000-0010-0000-0200-000001000000}" name="VYLEPŠENIA PRENAJATÉHO PRIESTORU" totalsRowLabel="Celková hodnota" dataDxfId="59" totalsRowDxfId="58"/>
    <tableColumn id="3" xr3:uid="{00000000-0010-0000-0200-000003000000}" name=" "/>
    <tableColumn id="2" xr3:uid="{00000000-0010-0000-0200-000002000000}" name="SUMA" totalsRowFunction="sum" dataDxfId="11" totalsRowDxfId="57"/>
  </tableColumns>
  <tableStyleInfo name="Výdavky na začiatku podnikania" showFirstColumn="0" showLastColumn="1" showRowStripes="1" showColumnStripes="0"/>
  <extLst>
    <ext xmlns:x14="http://schemas.microsoft.com/office/spreadsheetml/2009/9/main" uri="{504A1905-F514-4f6f-8877-14C23A59335A}">
      <x14:table altTextSummary="Do tejto tabuľky zadajte vylepšenia prenajatého priestoru."/>
    </ext>
  </extLst>
</table>
</file>

<file path=xl/tables/table4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Kapitál" displayName="Kapitál" ref="B19:D25" totalsRowCount="1" headerRowDxfId="56">
  <tableColumns count="3">
    <tableColumn id="1" xr3:uid="{00000000-0010-0000-0300-000001000000}" name="ZOZNAM KAPITÁLOVÉHO VYBAVENIA" totalsRowLabel="Celková hodnota" dataDxfId="55" totalsRowDxfId="54"/>
    <tableColumn id="3" xr3:uid="{00000000-0010-0000-0300-000003000000}" name=" "/>
    <tableColumn id="2" xr3:uid="{00000000-0010-0000-0300-000002000000}" name="SUMA" totalsRowFunction="sum" dataDxfId="10" totalsRowDxfId="53"/>
  </tableColumns>
  <tableStyleInfo name="Výdavky na začiatku podnikania" showFirstColumn="0" showLastColumn="1" showRowStripes="1" showColumnStripes="0"/>
  <extLst>
    <ext xmlns:x14="http://schemas.microsoft.com/office/spreadsheetml/2009/9/main" uri="{504A1905-F514-4f6f-8877-14C23A59335A}">
      <x14:table altTextSummary="Do tejto tabuľky zadajte zoznam kapitálového vybavenia."/>
    </ext>
  </extLst>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VýdavkyNaSprávu" displayName="VýdavkyNaSprávu" ref="B27:D34" totalsRowCount="1" headerRowDxfId="52">
  <tableColumns count="3">
    <tableColumn id="1" xr3:uid="{00000000-0010-0000-0400-000001000000}" name="VÝDAVKY NA LOKALITU A SPRÁVU" totalsRowLabel="Celková hodnota" dataDxfId="51" totalsRowDxfId="50"/>
    <tableColumn id="3" xr3:uid="{00000000-0010-0000-0400-000003000000}" name=" "/>
    <tableColumn id="2" xr3:uid="{00000000-0010-0000-0400-000002000000}" name="SUMA" totalsRowFunction="sum" dataDxfId="9" totalsRowDxfId="49"/>
  </tableColumns>
  <tableStyleInfo name="Výdavky na začiatku podnikania" showFirstColumn="0" showLastColumn="1" showRowStripes="1" showColumnStripes="0"/>
  <extLst>
    <ext xmlns:x14="http://schemas.microsoft.com/office/spreadsheetml/2009/9/main" uri="{504A1905-F514-4f6f-8877-14C23A59335A}">
      <x14:table altTextSummary="Do tejto tabuľky zadajte položky výdavkov na lokalitu a správu a sumu."/>
    </ext>
  </extLst>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InventárPotrebnýNaOtvorenie" displayName="InventárPotrebnýNaOtvorenie" ref="B36:D42" totalsRowCount="1" headerRowDxfId="48">
  <tableColumns count="3">
    <tableColumn id="1" xr3:uid="{00000000-0010-0000-0500-000001000000}" name="INVENTÁR POTREBNÝ NA OTVORENIE" totalsRowLabel="Celková hodnota" dataDxfId="47" totalsRowDxfId="46"/>
    <tableColumn id="3" xr3:uid="{00000000-0010-0000-0500-000003000000}" name=" "/>
    <tableColumn id="2" xr3:uid="{00000000-0010-0000-0500-000002000000}" name="SUMA" totalsRowFunction="sum" dataDxfId="0" totalsRowDxfId="45"/>
  </tableColumns>
  <tableStyleInfo name="Výdavky na začiatku podnikania" showFirstColumn="0" showLastColumn="1" showRowStripes="1" showColumnStripes="0"/>
  <extLst>
    <ext xmlns:x14="http://schemas.microsoft.com/office/spreadsheetml/2009/9/main" uri="{504A1905-F514-4f6f-8877-14C23A59335A}">
      <x14:table altTextSummary="Do tejto tabuľky zadajte položky inventára potrebného na otvorenie."/>
    </ext>
  </extLst>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VýdavkyNaPropagačnéAkcie" displayName="VýdavkyNaPropagačnéAkcie" ref="B44:D50" totalsRowCount="1" headerRowDxfId="44">
  <tableColumns count="3">
    <tableColumn id="1" xr3:uid="{00000000-0010-0000-0600-000001000000}" name="VÝDAVKY NA REKLAMU A PROPAGAČNÉ AKCIE" totalsRowLabel="Celková hodnota" dataDxfId="43" totalsRowDxfId="42"/>
    <tableColumn id="3" xr3:uid="{00000000-0010-0000-0600-000003000000}" name=" "/>
    <tableColumn id="2" xr3:uid="{00000000-0010-0000-0600-000002000000}" name="SUMA" totalsRowFunction="sum" dataDxfId="1" totalsRowDxfId="41"/>
  </tableColumns>
  <tableStyleInfo name="Výdavky na začiatku podnikania" showFirstColumn="0" showLastColumn="1" showRowStripes="1" showColumnStripes="0"/>
  <extLst>
    <ext xmlns:x14="http://schemas.microsoft.com/office/spreadsheetml/2009/9/main" uri="{504A1905-F514-4f6f-8877-14C23A59335A}">
      <x14:table altTextSummary="Do tejto tabuľky zadajte položky výdavkov na reklamu a propagačné akcie a sumu."/>
    </ext>
  </extLst>
</table>
</file>

<file path=xl/tables/table8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ĎalšieVýdavky" displayName="ĎalšieVýdavky" ref="B52:D55" totalsRowCount="1" headerRowDxfId="40">
  <tableColumns count="3">
    <tableColumn id="1" xr3:uid="{00000000-0010-0000-0700-000001000000}" name="ĎALŠIE VÝDAVKY" totalsRowLabel="Celková hodnota" dataDxfId="39" totalsRowDxfId="38"/>
    <tableColumn id="3" xr3:uid="{00000000-0010-0000-0700-000003000000}" name=" "/>
    <tableColumn id="2" xr3:uid="{00000000-0010-0000-0700-000002000000}" name="SUMA" totalsRowFunction="sum" dataDxfId="2" totalsRowDxfId="37"/>
  </tableColumns>
  <tableStyleInfo name="Výdavky na začiatku podnikania" showFirstColumn="0" showLastColumn="1" showRowStripes="1" showColumnStripes="0"/>
  <extLst>
    <ext xmlns:x14="http://schemas.microsoft.com/office/spreadsheetml/2009/9/main" uri="{504A1905-F514-4f6f-8877-14C23A59335A}">
      <x14:table altTextSummary="Do tejto tabuľky zadajte položky ďalších výdavkov a sumu."/>
    </ext>
  </extLst>
</table>
</file>

<file path=xl/tables/table9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8000000}" name="Ručenie" displayName="Ručenie" ref="B105:D110" totalsRowCount="1" headerRowDxfId="36">
  <tableColumns count="3">
    <tableColumn id="1" xr3:uid="{00000000-0010-0000-0800-000001000000}" name="RUČENIE K ŽIADOSTI O ÚVER" totalsRowLabel="Celková hodnota" dataDxfId="35" totalsRowDxfId="34"/>
    <tableColumn id="3" xr3:uid="{00000000-0010-0000-0800-000003000000}" name="POPIS"/>
    <tableColumn id="2" xr3:uid="{00000000-0010-0000-0800-000002000000}" name="HODNOTA" totalsRowFunction="sum" dataDxfId="8" totalsRowDxfId="33"/>
  </tableColumns>
  <tableStyleInfo name="Výdavky na začiatku podnikania" showFirstColumn="0" showLastColumn="0" showRowStripes="1" showColumnStripes="0"/>
  <extLst>
    <ext xmlns:x14="http://schemas.microsoft.com/office/spreadsheetml/2009/9/main" uri="{504A1905-F514-4f6f-8877-14C23A59335A}">
      <x14:table altTextSummary="Do tejto tabuľky zadajte ručenie k žiadosti o úver, popis a hodnotu."/>
    </ext>
  </extLst>
</table>
</file>

<file path=xl/theme/theme11.xml><?xml version="1.0" encoding="utf-8"?>
<a:theme xmlns:a="http://schemas.openxmlformats.org/drawingml/2006/main" name="Office Theme">
  <a:themeElements>
    <a:clrScheme name="Startup Expenses">
      <a:dk1>
        <a:srgbClr val="000000"/>
      </a:dk1>
      <a:lt1>
        <a:srgbClr val="FFFFFF"/>
      </a:lt1>
      <a:dk2>
        <a:srgbClr val="000000"/>
      </a:dk2>
      <a:lt2>
        <a:srgbClr val="FFFFFF"/>
      </a:lt2>
      <a:accent1>
        <a:srgbClr val="94AC6C"/>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Startup Expenses">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71.xml" Id="rId8" /><Relationship Type="http://schemas.openxmlformats.org/officeDocument/2006/relationships/table" Target="/xl/tables/table122.xml" Id="rId13" /><Relationship Type="http://schemas.openxmlformats.org/officeDocument/2006/relationships/table" Target="/xl/tables/table23.xml" Id="rId3" /><Relationship Type="http://schemas.openxmlformats.org/officeDocument/2006/relationships/table" Target="/xl/tables/table64.xml" Id="rId7" /><Relationship Type="http://schemas.openxmlformats.org/officeDocument/2006/relationships/table" Target="/xl/tables/table115.xml" Id="rId12" /><Relationship Type="http://schemas.openxmlformats.org/officeDocument/2006/relationships/table" Target="/xl/tables/table16.xml" Id="rId2" /><Relationship Type="http://schemas.openxmlformats.org/officeDocument/2006/relationships/table" Target="/xl/tables/table157.xml" Id="rId16" /><Relationship Type="http://schemas.openxmlformats.org/officeDocument/2006/relationships/printerSettings" Target="/xl/printerSettings/printerSettings11.bin" Id="rId1" /><Relationship Type="http://schemas.openxmlformats.org/officeDocument/2006/relationships/table" Target="/xl/tables/table58.xml" Id="rId6" /><Relationship Type="http://schemas.openxmlformats.org/officeDocument/2006/relationships/table" Target="/xl/tables/table109.xml" Id="rId11" /><Relationship Type="http://schemas.openxmlformats.org/officeDocument/2006/relationships/table" Target="/xl/tables/table410.xml" Id="rId5" /><Relationship Type="http://schemas.openxmlformats.org/officeDocument/2006/relationships/table" Target="/xl/tables/table1411.xml" Id="rId15" /><Relationship Type="http://schemas.openxmlformats.org/officeDocument/2006/relationships/table" Target="/xl/tables/table912.xml" Id="rId10" /><Relationship Type="http://schemas.openxmlformats.org/officeDocument/2006/relationships/table" Target="/xl/tables/table313.xml" Id="rId4" /><Relationship Type="http://schemas.openxmlformats.org/officeDocument/2006/relationships/table" Target="/xl/tables/table814.xml" Id="rId9" /><Relationship Type="http://schemas.openxmlformats.org/officeDocument/2006/relationships/table" Target="/xl/tables/table1315.xml" Id="rId14"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D120"/>
  <sheetViews>
    <sheetView showGridLines="0" tabSelected="1" zoomScaleNormal="100" zoomScaleSheetLayoutView="100" workbookViewId="0"/>
  </sheetViews>
  <sheetFormatPr defaultRowHeight="21" customHeight="1" x14ac:dyDescent="0.2"/>
  <cols>
    <col min="1" max="1" width="2.5703125" customWidth="1"/>
    <col min="2" max="2" width="64.85546875" customWidth="1"/>
    <col min="3" max="3" width="44" customWidth="1"/>
    <col min="4" max="4" width="26.7109375" customWidth="1"/>
  </cols>
  <sheetData>
    <row r="1" spans="1:4" ht="41.25" customHeight="1" x14ac:dyDescent="0.2">
      <c r="A1" s="3" t="s">
        <v>0</v>
      </c>
      <c r="D1" s="22" t="s">
        <v>81</v>
      </c>
    </row>
    <row r="2" spans="1:4" ht="170.1" customHeight="1" x14ac:dyDescent="0.2">
      <c r="B2" s="24" t="s">
        <v>1</v>
      </c>
      <c r="C2" s="25"/>
      <c r="D2" s="26"/>
    </row>
    <row r="3" spans="1:4" ht="9.9499999999999993" customHeight="1" x14ac:dyDescent="0.2">
      <c r="B3" s="8"/>
      <c r="C3" s="10"/>
      <c r="D3" s="10"/>
    </row>
    <row r="4" spans="1:4" ht="21" customHeight="1" x14ac:dyDescent="0.2">
      <c r="B4" s="1" t="s">
        <v>0</v>
      </c>
    </row>
    <row r="5" spans="1:4" ht="21" customHeight="1" x14ac:dyDescent="0.2">
      <c r="B5" s="4" t="s">
        <v>2</v>
      </c>
      <c r="C5" s="5" t="s">
        <v>79</v>
      </c>
      <c r="D5" s="7" t="s">
        <v>82</v>
      </c>
    </row>
    <row r="6" spans="1:4" ht="21" customHeight="1" x14ac:dyDescent="0.2">
      <c r="B6" s="2" t="s">
        <v>3</v>
      </c>
      <c r="D6" s="29">
        <v>0</v>
      </c>
    </row>
    <row r="7" spans="1:4" ht="21" customHeight="1" x14ac:dyDescent="0.2">
      <c r="B7" s="2" t="s">
        <v>4</v>
      </c>
      <c r="D7" s="29">
        <v>0</v>
      </c>
    </row>
    <row r="8" spans="1:4" ht="21" customHeight="1" x14ac:dyDescent="0.2">
      <c r="B8" s="2" t="s">
        <v>5</v>
      </c>
      <c r="D8" s="29">
        <v>0</v>
      </c>
    </row>
    <row r="9" spans="1:4" ht="21" customHeight="1" x14ac:dyDescent="0.2">
      <c r="B9" s="2" t="s">
        <v>6</v>
      </c>
      <c r="D9" s="29">
        <v>0</v>
      </c>
    </row>
    <row r="10" spans="1:4" ht="21" customHeight="1" x14ac:dyDescent="0.2">
      <c r="B10" s="2" t="s">
        <v>86</v>
      </c>
      <c r="D10" s="29">
        <f>SUBTOTAL(109,Nehnuteľnosť[SUMA])</f>
        <v>0</v>
      </c>
    </row>
    <row r="11" spans="1:4" ht="21" customHeight="1" x14ac:dyDescent="0.2">
      <c r="B11" s="23"/>
      <c r="C11" s="23"/>
      <c r="D11" s="23"/>
    </row>
    <row r="12" spans="1:4" ht="21" customHeight="1" x14ac:dyDescent="0.2">
      <c r="B12" s="4" t="s">
        <v>7</v>
      </c>
      <c r="C12" s="5" t="s">
        <v>79</v>
      </c>
      <c r="D12" s="7" t="s">
        <v>82</v>
      </c>
    </row>
    <row r="13" spans="1:4" ht="21" customHeight="1" x14ac:dyDescent="0.2">
      <c r="B13" s="2" t="s">
        <v>8</v>
      </c>
      <c r="D13" s="29">
        <v>0</v>
      </c>
    </row>
    <row r="14" spans="1:4" ht="21" customHeight="1" x14ac:dyDescent="0.2">
      <c r="B14" s="2" t="s">
        <v>9</v>
      </c>
      <c r="D14" s="29">
        <v>0</v>
      </c>
    </row>
    <row r="15" spans="1:4" ht="21" customHeight="1" x14ac:dyDescent="0.2">
      <c r="B15" s="2" t="s">
        <v>10</v>
      </c>
      <c r="D15" s="29">
        <v>0</v>
      </c>
    </row>
    <row r="16" spans="1:4" ht="21" customHeight="1" x14ac:dyDescent="0.2">
      <c r="B16" s="2" t="s">
        <v>11</v>
      </c>
      <c r="D16" s="29">
        <v>0</v>
      </c>
    </row>
    <row r="17" spans="2:4" ht="21" customHeight="1" x14ac:dyDescent="0.2">
      <c r="B17" s="2" t="s">
        <v>86</v>
      </c>
      <c r="D17" s="29">
        <f>SUBTOTAL(109,Vylepšenia[SUMA])</f>
        <v>0</v>
      </c>
    </row>
    <row r="18" spans="2:4" ht="21" customHeight="1" x14ac:dyDescent="0.2">
      <c r="B18" s="23"/>
      <c r="C18" s="23"/>
      <c r="D18" s="23"/>
    </row>
    <row r="19" spans="2:4" ht="21" customHeight="1" x14ac:dyDescent="0.2">
      <c r="B19" s="4" t="s">
        <v>12</v>
      </c>
      <c r="C19" s="5" t="s">
        <v>79</v>
      </c>
      <c r="D19" s="7" t="s">
        <v>82</v>
      </c>
    </row>
    <row r="20" spans="2:4" ht="21" customHeight="1" x14ac:dyDescent="0.2">
      <c r="B20" s="2" t="s">
        <v>13</v>
      </c>
      <c r="D20" s="29">
        <v>0</v>
      </c>
    </row>
    <row r="21" spans="2:4" ht="21" customHeight="1" x14ac:dyDescent="0.2">
      <c r="B21" s="2" t="s">
        <v>14</v>
      </c>
      <c r="D21" s="29">
        <v>0</v>
      </c>
    </row>
    <row r="22" spans="2:4" ht="21" customHeight="1" x14ac:dyDescent="0.2">
      <c r="B22" s="2" t="s">
        <v>15</v>
      </c>
      <c r="D22" s="29">
        <v>0</v>
      </c>
    </row>
    <row r="23" spans="2:4" ht="21" customHeight="1" x14ac:dyDescent="0.2">
      <c r="B23" s="2" t="s">
        <v>16</v>
      </c>
      <c r="D23" s="29">
        <v>0</v>
      </c>
    </row>
    <row r="24" spans="2:4" ht="21" customHeight="1" x14ac:dyDescent="0.2">
      <c r="B24" s="2" t="s">
        <v>6</v>
      </c>
      <c r="D24" s="29">
        <v>0</v>
      </c>
    </row>
    <row r="25" spans="2:4" ht="21" customHeight="1" x14ac:dyDescent="0.2">
      <c r="B25" s="2" t="s">
        <v>86</v>
      </c>
      <c r="D25" s="29">
        <f>SUBTOTAL(109,Kapitál[SUMA])</f>
        <v>0</v>
      </c>
    </row>
    <row r="26" spans="2:4" ht="21" customHeight="1" x14ac:dyDescent="0.2">
      <c r="B26" s="23"/>
      <c r="C26" s="23"/>
      <c r="D26" s="23"/>
    </row>
    <row r="27" spans="2:4" ht="21" customHeight="1" x14ac:dyDescent="0.2">
      <c r="B27" s="4" t="s">
        <v>17</v>
      </c>
      <c r="C27" s="5" t="s">
        <v>79</v>
      </c>
      <c r="D27" s="7" t="s">
        <v>82</v>
      </c>
    </row>
    <row r="28" spans="2:4" ht="21" customHeight="1" x14ac:dyDescent="0.2">
      <c r="B28" s="2" t="s">
        <v>18</v>
      </c>
      <c r="D28" s="29">
        <v>0</v>
      </c>
    </row>
    <row r="29" spans="2:4" ht="21" customHeight="1" x14ac:dyDescent="0.2">
      <c r="B29" s="2" t="s">
        <v>19</v>
      </c>
      <c r="D29" s="29">
        <v>0</v>
      </c>
    </row>
    <row r="30" spans="2:4" ht="21" customHeight="1" x14ac:dyDescent="0.2">
      <c r="B30" s="2" t="s">
        <v>20</v>
      </c>
      <c r="D30" s="29">
        <v>0</v>
      </c>
    </row>
    <row r="31" spans="2:4" ht="21" customHeight="1" x14ac:dyDescent="0.2">
      <c r="B31" s="2" t="s">
        <v>21</v>
      </c>
      <c r="D31" s="29">
        <v>0</v>
      </c>
    </row>
    <row r="32" spans="2:4" ht="21" customHeight="1" x14ac:dyDescent="0.2">
      <c r="B32" s="2" t="s">
        <v>22</v>
      </c>
      <c r="D32" s="29">
        <v>0</v>
      </c>
    </row>
    <row r="33" spans="2:4" ht="21" customHeight="1" x14ac:dyDescent="0.2">
      <c r="B33" s="2" t="s">
        <v>6</v>
      </c>
      <c r="D33" s="29">
        <v>0</v>
      </c>
    </row>
    <row r="34" spans="2:4" ht="21" customHeight="1" x14ac:dyDescent="0.2">
      <c r="B34" s="2" t="s">
        <v>86</v>
      </c>
      <c r="D34" s="29">
        <f>SUBTOTAL(109,VýdavkyNaSprávu[SUMA])</f>
        <v>0</v>
      </c>
    </row>
    <row r="35" spans="2:4" ht="21" customHeight="1" x14ac:dyDescent="0.2">
      <c r="B35" s="23"/>
      <c r="C35" s="23"/>
      <c r="D35" s="23"/>
    </row>
    <row r="36" spans="2:4" ht="21" customHeight="1" x14ac:dyDescent="0.2">
      <c r="B36" s="4" t="s">
        <v>23</v>
      </c>
      <c r="C36" s="5" t="s">
        <v>79</v>
      </c>
      <c r="D36" s="7" t="s">
        <v>82</v>
      </c>
    </row>
    <row r="37" spans="2:4" ht="21" customHeight="1" x14ac:dyDescent="0.2">
      <c r="B37" s="2" t="s">
        <v>24</v>
      </c>
      <c r="D37" s="29">
        <v>0</v>
      </c>
    </row>
    <row r="38" spans="2:4" ht="21" customHeight="1" x14ac:dyDescent="0.2">
      <c r="B38" s="2" t="s">
        <v>25</v>
      </c>
      <c r="D38" s="29">
        <v>0</v>
      </c>
    </row>
    <row r="39" spans="2:4" ht="21" customHeight="1" x14ac:dyDescent="0.2">
      <c r="B39" s="2" t="s">
        <v>26</v>
      </c>
      <c r="D39" s="29">
        <v>0</v>
      </c>
    </row>
    <row r="40" spans="2:4" ht="21" customHeight="1" x14ac:dyDescent="0.2">
      <c r="B40" s="2" t="s">
        <v>27</v>
      </c>
      <c r="D40" s="29">
        <v>0</v>
      </c>
    </row>
    <row r="41" spans="2:4" ht="21" customHeight="1" x14ac:dyDescent="0.2">
      <c r="B41" s="2" t="s">
        <v>28</v>
      </c>
      <c r="D41" s="29">
        <v>0</v>
      </c>
    </row>
    <row r="42" spans="2:4" ht="21" customHeight="1" x14ac:dyDescent="0.2">
      <c r="B42" s="2" t="s">
        <v>86</v>
      </c>
      <c r="D42" s="29">
        <f>SUBTOTAL(109,InventárPotrebnýNaOtvorenie[SUMA])</f>
        <v>0</v>
      </c>
    </row>
    <row r="43" spans="2:4" ht="21" customHeight="1" x14ac:dyDescent="0.2">
      <c r="B43" s="23"/>
      <c r="C43" s="23"/>
      <c r="D43" s="23"/>
    </row>
    <row r="44" spans="2:4" ht="21" customHeight="1" x14ac:dyDescent="0.2">
      <c r="B44" s="4" t="s">
        <v>29</v>
      </c>
      <c r="C44" s="5" t="s">
        <v>79</v>
      </c>
      <c r="D44" s="7" t="s">
        <v>82</v>
      </c>
    </row>
    <row r="45" spans="2:4" ht="21" customHeight="1" x14ac:dyDescent="0.2">
      <c r="B45" s="2" t="s">
        <v>30</v>
      </c>
      <c r="D45" s="29">
        <v>0</v>
      </c>
    </row>
    <row r="46" spans="2:4" ht="21" customHeight="1" x14ac:dyDescent="0.2">
      <c r="B46" s="2" t="s">
        <v>31</v>
      </c>
      <c r="D46" s="29">
        <v>0</v>
      </c>
    </row>
    <row r="47" spans="2:4" ht="21" customHeight="1" x14ac:dyDescent="0.2">
      <c r="B47" s="2" t="s">
        <v>32</v>
      </c>
      <c r="D47" s="29">
        <v>0</v>
      </c>
    </row>
    <row r="48" spans="2:4" ht="21" customHeight="1" x14ac:dyDescent="0.2">
      <c r="B48" s="2" t="s">
        <v>33</v>
      </c>
      <c r="D48" s="29">
        <v>0</v>
      </c>
    </row>
    <row r="49" spans="2:4" ht="21" customHeight="1" x14ac:dyDescent="0.2">
      <c r="B49" s="2" t="s">
        <v>34</v>
      </c>
      <c r="D49" s="29">
        <v>0</v>
      </c>
    </row>
    <row r="50" spans="2:4" ht="21" customHeight="1" x14ac:dyDescent="0.2">
      <c r="B50" s="2" t="s">
        <v>86</v>
      </c>
      <c r="D50" s="29">
        <f>SUBTOTAL(109,VýdavkyNaPropagačnéAkcie[SUMA])</f>
        <v>0</v>
      </c>
    </row>
    <row r="51" spans="2:4" ht="21" customHeight="1" x14ac:dyDescent="0.2">
      <c r="B51" s="23"/>
      <c r="C51" s="23"/>
      <c r="D51" s="23"/>
    </row>
    <row r="52" spans="2:4" ht="21" customHeight="1" x14ac:dyDescent="0.2">
      <c r="B52" s="4" t="s">
        <v>35</v>
      </c>
      <c r="C52" s="5" t="s">
        <v>79</v>
      </c>
      <c r="D52" s="7" t="s">
        <v>82</v>
      </c>
    </row>
    <row r="53" spans="2:4" ht="21" customHeight="1" x14ac:dyDescent="0.2">
      <c r="B53" s="2" t="s">
        <v>36</v>
      </c>
      <c r="D53" s="29">
        <v>0</v>
      </c>
    </row>
    <row r="54" spans="2:4" ht="21" customHeight="1" x14ac:dyDescent="0.2">
      <c r="B54" s="2" t="s">
        <v>37</v>
      </c>
      <c r="D54" s="29">
        <v>0</v>
      </c>
    </row>
    <row r="55" spans="2:4" ht="21" customHeight="1" x14ac:dyDescent="0.2">
      <c r="B55" s="2" t="s">
        <v>86</v>
      </c>
      <c r="D55" s="29">
        <f>SUBTOTAL(109,ĎalšieVýdavky[SUMA])</f>
        <v>0</v>
      </c>
    </row>
    <row r="56" spans="2:4" ht="21" customHeight="1" x14ac:dyDescent="0.2">
      <c r="B56" s="23"/>
      <c r="C56" s="23"/>
      <c r="D56" s="23"/>
    </row>
    <row r="57" spans="2:4" ht="21" customHeight="1" x14ac:dyDescent="0.2">
      <c r="B57" s="15" t="s">
        <v>38</v>
      </c>
      <c r="C57" s="16"/>
      <c r="D57" s="30">
        <v>0</v>
      </c>
    </row>
    <row r="58" spans="2:4" ht="21" customHeight="1" x14ac:dyDescent="0.2">
      <c r="B58" s="23"/>
      <c r="C58" s="23"/>
      <c r="D58" s="23"/>
    </row>
    <row r="59" spans="2:4" ht="21" customHeight="1" x14ac:dyDescent="0.2">
      <c r="B59" s="15" t="s">
        <v>39</v>
      </c>
      <c r="C59" s="16"/>
      <c r="D59" s="30">
        <v>0</v>
      </c>
    </row>
    <row r="60" spans="2:4" ht="9.9499999999999993" customHeight="1" x14ac:dyDescent="0.2">
      <c r="B60" s="23"/>
      <c r="C60" s="23"/>
      <c r="D60" s="23"/>
    </row>
    <row r="61" spans="2:4" ht="180" customHeight="1" x14ac:dyDescent="0.2">
      <c r="B61" s="24" t="s">
        <v>40</v>
      </c>
      <c r="C61" s="27"/>
      <c r="D61" s="28"/>
    </row>
    <row r="62" spans="2:4" ht="9.9499999999999993" customHeight="1" x14ac:dyDescent="0.2">
      <c r="B62" s="8"/>
      <c r="C62" s="9"/>
      <c r="D62" s="9"/>
    </row>
    <row r="63" spans="2:4" ht="21" customHeight="1" x14ac:dyDescent="0.2">
      <c r="B63" s="1" t="s">
        <v>41</v>
      </c>
    </row>
    <row r="64" spans="2:4" ht="21" customHeight="1" x14ac:dyDescent="0.2">
      <c r="B64" s="4" t="s">
        <v>42</v>
      </c>
      <c r="C64" s="5" t="s">
        <v>79</v>
      </c>
      <c r="D64" s="7" t="s">
        <v>82</v>
      </c>
    </row>
    <row r="65" spans="2:4" ht="21" customHeight="1" x14ac:dyDescent="0.2">
      <c r="B65" s="2" t="s">
        <v>43</v>
      </c>
      <c r="D65" s="29">
        <v>0</v>
      </c>
    </row>
    <row r="66" spans="2:4" ht="21" customHeight="1" x14ac:dyDescent="0.2">
      <c r="B66" s="2" t="s">
        <v>44</v>
      </c>
      <c r="D66" s="29">
        <v>0</v>
      </c>
    </row>
    <row r="67" spans="2:4" ht="21" customHeight="1" x14ac:dyDescent="0.2">
      <c r="B67" s="2" t="s">
        <v>44</v>
      </c>
      <c r="D67" s="29">
        <v>0</v>
      </c>
    </row>
    <row r="68" spans="2:4" ht="21" customHeight="1" x14ac:dyDescent="0.2">
      <c r="B68" s="2" t="s">
        <v>44</v>
      </c>
      <c r="D68" s="29">
        <v>0</v>
      </c>
    </row>
    <row r="69" spans="2:4" ht="21" customHeight="1" x14ac:dyDescent="0.2">
      <c r="B69" s="2" t="s">
        <v>86</v>
      </c>
      <c r="D69" s="29">
        <f>SUBTOTAL(109,InvestícieVlastníkov[SUMA])</f>
        <v>0</v>
      </c>
    </row>
    <row r="70" spans="2:4" ht="21" customHeight="1" x14ac:dyDescent="0.2">
      <c r="B70" s="23"/>
      <c r="C70" s="23"/>
      <c r="D70" s="23"/>
    </row>
    <row r="71" spans="2:4" ht="21" customHeight="1" x14ac:dyDescent="0.2">
      <c r="B71" s="4" t="s">
        <v>45</v>
      </c>
      <c r="C71" s="5" t="s">
        <v>79</v>
      </c>
      <c r="D71" s="7" t="s">
        <v>82</v>
      </c>
    </row>
    <row r="72" spans="2:4" ht="21" customHeight="1" x14ac:dyDescent="0.2">
      <c r="B72" s="2" t="s">
        <v>46</v>
      </c>
      <c r="D72" s="29">
        <v>0</v>
      </c>
    </row>
    <row r="73" spans="2:4" ht="21" customHeight="1" x14ac:dyDescent="0.2">
      <c r="B73" s="2" t="s">
        <v>47</v>
      </c>
      <c r="D73" s="29">
        <v>0</v>
      </c>
    </row>
    <row r="74" spans="2:4" ht="21" customHeight="1" x14ac:dyDescent="0.2">
      <c r="B74" s="2" t="s">
        <v>48</v>
      </c>
      <c r="D74" s="29">
        <v>0</v>
      </c>
    </row>
    <row r="75" spans="2:4" ht="21" customHeight="1" x14ac:dyDescent="0.2">
      <c r="B75" s="2" t="s">
        <v>49</v>
      </c>
      <c r="D75" s="29">
        <v>0</v>
      </c>
    </row>
    <row r="76" spans="2:4" ht="21" customHeight="1" x14ac:dyDescent="0.2">
      <c r="B76" s="2" t="s">
        <v>86</v>
      </c>
      <c r="D76" s="29">
        <f>SUBTOTAL(109,ÚveryZBánk[SUMA])</f>
        <v>0</v>
      </c>
    </row>
    <row r="77" spans="2:4" ht="21" customHeight="1" x14ac:dyDescent="0.2">
      <c r="B77" s="23"/>
      <c r="C77" s="23"/>
      <c r="D77" s="23"/>
    </row>
    <row r="78" spans="2:4" ht="21" customHeight="1" x14ac:dyDescent="0.2">
      <c r="B78" s="4" t="s">
        <v>50</v>
      </c>
      <c r="C78" s="5" t="s">
        <v>79</v>
      </c>
      <c r="D78" s="7" t="s">
        <v>82</v>
      </c>
    </row>
    <row r="79" spans="2:4" ht="21" customHeight="1" x14ac:dyDescent="0.2">
      <c r="B79" s="2" t="s">
        <v>51</v>
      </c>
      <c r="D79" s="29">
        <v>0</v>
      </c>
    </row>
    <row r="80" spans="2:4" ht="21" customHeight="1" x14ac:dyDescent="0.2">
      <c r="B80" s="2" t="s">
        <v>52</v>
      </c>
      <c r="D80" s="29">
        <v>0</v>
      </c>
    </row>
    <row r="81" spans="2:4" ht="21" customHeight="1" x14ac:dyDescent="0.2">
      <c r="B81" s="2" t="s">
        <v>86</v>
      </c>
      <c r="D81" s="29">
        <f>SUBTOTAL(109,ĎalšieÚvery[SUMA])</f>
        <v>0</v>
      </c>
    </row>
    <row r="82" spans="2:4" ht="9.9499999999999993" customHeight="1" x14ac:dyDescent="0.2">
      <c r="B82" s="23"/>
      <c r="C82" s="23"/>
      <c r="D82" s="23"/>
    </row>
    <row r="83" spans="2:4" ht="60" customHeight="1" x14ac:dyDescent="0.2">
      <c r="B83" s="24" t="s">
        <v>53</v>
      </c>
      <c r="C83" s="27"/>
      <c r="D83" s="28"/>
    </row>
    <row r="84" spans="2:4" ht="9.9499999999999993" customHeight="1" x14ac:dyDescent="0.2">
      <c r="B84" s="8"/>
      <c r="C84" s="9"/>
      <c r="D84" s="9"/>
    </row>
    <row r="85" spans="2:4" ht="21" customHeight="1" x14ac:dyDescent="0.2">
      <c r="B85" s="1" t="s">
        <v>54</v>
      </c>
    </row>
    <row r="86" spans="2:4" ht="21" customHeight="1" x14ac:dyDescent="0.2">
      <c r="B86" s="4" t="s">
        <v>55</v>
      </c>
      <c r="C86" s="5" t="s">
        <v>79</v>
      </c>
      <c r="D86" s="7" t="s">
        <v>83</v>
      </c>
    </row>
    <row r="87" spans="2:4" ht="21" customHeight="1" x14ac:dyDescent="0.2">
      <c r="B87" s="2" t="s">
        <v>56</v>
      </c>
      <c r="D87" s="29">
        <f>InvestícieVlastníkov[[#Totals],[SUMA]]</f>
        <v>0</v>
      </c>
    </row>
    <row r="88" spans="2:4" ht="21" customHeight="1" x14ac:dyDescent="0.2">
      <c r="B88" s="2" t="s">
        <v>57</v>
      </c>
      <c r="D88" s="29">
        <f>ÚveryZBánk[[#Totals],[SUMA]]</f>
        <v>0</v>
      </c>
    </row>
    <row r="89" spans="2:4" ht="21" customHeight="1" x14ac:dyDescent="0.2">
      <c r="B89" s="2" t="s">
        <v>58</v>
      </c>
      <c r="D89" s="29">
        <f>ĎalšieÚvery[[#Totals],[SUMA]]</f>
        <v>0</v>
      </c>
    </row>
    <row r="90" spans="2:4" ht="21" customHeight="1" x14ac:dyDescent="0.2">
      <c r="B90" s="2" t="s">
        <v>86</v>
      </c>
      <c r="D90" s="29">
        <f>SUBTOTAL(109,ZdrojeKapitálu[SÚČTY])</f>
        <v>0</v>
      </c>
    </row>
    <row r="91" spans="2:4" ht="21" customHeight="1" x14ac:dyDescent="0.2">
      <c r="B91" s="23"/>
      <c r="C91" s="23"/>
      <c r="D91" s="23"/>
    </row>
    <row r="92" spans="2:4" ht="21" customHeight="1" x14ac:dyDescent="0.2">
      <c r="B92" s="4" t="s">
        <v>0</v>
      </c>
      <c r="C92" s="5" t="s">
        <v>79</v>
      </c>
      <c r="D92" s="7" t="s">
        <v>83</v>
      </c>
    </row>
    <row r="93" spans="2:4" ht="21" customHeight="1" x14ac:dyDescent="0.2">
      <c r="B93" s="2" t="s">
        <v>59</v>
      </c>
      <c r="D93" s="29">
        <f>Nehnuteľnosť[[#Totals],[SUMA]]</f>
        <v>0</v>
      </c>
    </row>
    <row r="94" spans="2:4" ht="21" customHeight="1" x14ac:dyDescent="0.2">
      <c r="B94" s="2" t="s">
        <v>60</v>
      </c>
      <c r="D94" s="29">
        <f>Vylepšenia[[#Totals],[SUMA]]</f>
        <v>0</v>
      </c>
    </row>
    <row r="95" spans="2:4" ht="21" customHeight="1" x14ac:dyDescent="0.2">
      <c r="B95" s="2" t="s">
        <v>61</v>
      </c>
      <c r="D95" s="29">
        <f>Kapitál[[#Totals],[SUMA]]</f>
        <v>0</v>
      </c>
    </row>
    <row r="96" spans="2:4" ht="21" customHeight="1" x14ac:dyDescent="0.2">
      <c r="B96" s="2" t="s">
        <v>62</v>
      </c>
      <c r="D96" s="29">
        <f>VýdavkyNaSprávu[[#Totals],[SUMA]]</f>
        <v>0</v>
      </c>
    </row>
    <row r="97" spans="2:4" ht="21" customHeight="1" x14ac:dyDescent="0.2">
      <c r="B97" s="2" t="s">
        <v>63</v>
      </c>
      <c r="D97" s="29">
        <f>InventárPotrebnýNaOtvorenie[[#Totals],[SUMA]]</f>
        <v>0</v>
      </c>
    </row>
    <row r="98" spans="2:4" ht="21" customHeight="1" x14ac:dyDescent="0.2">
      <c r="B98" s="2" t="s">
        <v>64</v>
      </c>
      <c r="D98" s="29">
        <f>VýdavkyNaPropagačnéAkcie[[#Totals],[SUMA]]</f>
        <v>0</v>
      </c>
    </row>
    <row r="99" spans="2:4" ht="21" customHeight="1" x14ac:dyDescent="0.2">
      <c r="B99" s="2" t="s">
        <v>65</v>
      </c>
      <c r="D99" s="29">
        <f>ĎalšieVýdavky[[#Totals],[SUMA]]</f>
        <v>0</v>
      </c>
    </row>
    <row r="100" spans="2:4" ht="21" customHeight="1" x14ac:dyDescent="0.2">
      <c r="B100" s="2" t="s">
        <v>66</v>
      </c>
      <c r="D100" s="29">
        <f>SUM('Výdavky na začiatku podnikania'!$C$57)</f>
        <v>0</v>
      </c>
    </row>
    <row r="101" spans="2:4" ht="21" customHeight="1" x14ac:dyDescent="0.2">
      <c r="B101" s="2" t="s">
        <v>67</v>
      </c>
      <c r="D101" s="29">
        <f>SUM('Výdavky na začiatku podnikania'!$C$59)</f>
        <v>0</v>
      </c>
    </row>
    <row r="102" spans="2:4" ht="21" customHeight="1" x14ac:dyDescent="0.2">
      <c r="B102" s="2" t="s">
        <v>86</v>
      </c>
      <c r="D102" s="29">
        <f>SUBTOTAL(109,VýdavkyNaZačiatkuPodnikania[SÚČTY])</f>
        <v>0</v>
      </c>
    </row>
    <row r="103" spans="2:4" ht="21" customHeight="1" x14ac:dyDescent="0.2">
      <c r="B103" s="23"/>
      <c r="C103" s="23"/>
      <c r="D103" s="23"/>
    </row>
    <row r="104" spans="2:4" ht="21" customHeight="1" x14ac:dyDescent="0.2">
      <c r="B104" s="1" t="s">
        <v>68</v>
      </c>
    </row>
    <row r="105" spans="2:4" ht="21" customHeight="1" x14ac:dyDescent="0.2">
      <c r="B105" s="4" t="s">
        <v>69</v>
      </c>
      <c r="C105" s="6" t="s">
        <v>80</v>
      </c>
      <c r="D105" s="7" t="s">
        <v>84</v>
      </c>
    </row>
    <row r="106" spans="2:4" ht="21" customHeight="1" x14ac:dyDescent="0.2">
      <c r="B106" s="2" t="s">
        <v>70</v>
      </c>
      <c r="D106" s="29">
        <v>0</v>
      </c>
    </row>
    <row r="107" spans="2:4" ht="21" customHeight="1" x14ac:dyDescent="0.2">
      <c r="B107" s="2" t="s">
        <v>71</v>
      </c>
      <c r="D107" s="29">
        <v>0</v>
      </c>
    </row>
    <row r="108" spans="2:4" ht="21" customHeight="1" x14ac:dyDescent="0.2">
      <c r="B108" s="2" t="s">
        <v>71</v>
      </c>
      <c r="D108" s="29">
        <v>0</v>
      </c>
    </row>
    <row r="109" spans="2:4" ht="21" customHeight="1" x14ac:dyDescent="0.2">
      <c r="B109" s="2" t="s">
        <v>71</v>
      </c>
      <c r="D109" s="29">
        <v>0</v>
      </c>
    </row>
    <row r="110" spans="2:4" ht="21" customHeight="1" x14ac:dyDescent="0.2">
      <c r="B110" s="2" t="s">
        <v>86</v>
      </c>
      <c r="D110" s="29">
        <f>SUBTOTAL(109,Ručenie[HODNOTA])</f>
        <v>0</v>
      </c>
    </row>
    <row r="111" spans="2:4" ht="21" customHeight="1" thickBot="1" x14ac:dyDescent="0.25">
      <c r="B111" s="23"/>
      <c r="C111" s="23"/>
      <c r="D111" s="23"/>
    </row>
    <row r="112" spans="2:4" ht="21" customHeight="1" x14ac:dyDescent="0.2">
      <c r="B112" s="21" t="s">
        <v>72</v>
      </c>
      <c r="C112" s="17" t="s">
        <v>79</v>
      </c>
      <c r="D112" s="18" t="s">
        <v>85</v>
      </c>
    </row>
    <row r="113" spans="2:4" ht="21" customHeight="1" x14ac:dyDescent="0.2">
      <c r="B113" s="19" t="s">
        <v>73</v>
      </c>
      <c r="C113" s="20"/>
      <c r="D113" s="20"/>
    </row>
    <row r="114" spans="2:4" ht="21" customHeight="1" x14ac:dyDescent="0.2">
      <c r="B114" s="13" t="s">
        <v>74</v>
      </c>
      <c r="C114" s="14"/>
      <c r="D114" s="14"/>
    </row>
    <row r="115" spans="2:4" ht="21" customHeight="1" x14ac:dyDescent="0.2">
      <c r="B115" s="11" t="s">
        <v>74</v>
      </c>
      <c r="C115" s="12"/>
      <c r="D115" s="12"/>
    </row>
    <row r="116" spans="2:4" ht="21" customHeight="1" thickBot="1" x14ac:dyDescent="0.25">
      <c r="B116" s="23"/>
      <c r="C116" s="23"/>
      <c r="D116" s="23"/>
    </row>
    <row r="117" spans="2:4" ht="21" customHeight="1" x14ac:dyDescent="0.2">
      <c r="B117" s="21" t="s">
        <v>75</v>
      </c>
      <c r="C117" s="17" t="s">
        <v>79</v>
      </c>
      <c r="D117" s="18" t="s">
        <v>85</v>
      </c>
    </row>
    <row r="118" spans="2:4" ht="21" customHeight="1" x14ac:dyDescent="0.2">
      <c r="B118" s="19" t="s">
        <v>76</v>
      </c>
      <c r="C118" s="20"/>
      <c r="D118" s="20"/>
    </row>
    <row r="119" spans="2:4" ht="21" customHeight="1" x14ac:dyDescent="0.2">
      <c r="B119" s="13" t="s">
        <v>77</v>
      </c>
      <c r="C119" s="14"/>
      <c r="D119" s="14"/>
    </row>
    <row r="120" spans="2:4" ht="21" customHeight="1" x14ac:dyDescent="0.2">
      <c r="B120" s="11" t="s">
        <v>78</v>
      </c>
      <c r="C120" s="12"/>
      <c r="D120" s="12"/>
    </row>
  </sheetData>
  <mergeCells count="3">
    <mergeCell ref="B2:D2"/>
    <mergeCell ref="B61:D61"/>
    <mergeCell ref="B83:D83"/>
  </mergeCells>
  <dataValidations xWindow="196" yWindow="358" count="42">
    <dataValidation allowBlank="1" showInputMessage="1" showErrorMessage="1" prompt="V tomto hárku vytvorte tabuľku Výdavky na začiatku podnikania. Názov spoločnosti zadajte do bunky D1 a podrobnosti do tabuliek, ktoré začínajú pod označením Výdavky na začiatku podnikania v bunke B4. Tipy sa nachádzajú v bunkách B2, B61 a B83." sqref="A1" xr:uid="{00000000-0002-0000-0000-000000000000}"/>
    <dataValidation allowBlank="1" showInputMessage="1" showErrorMessage="1" prompt="V tejto bunke sa nachádza nadpis tohto hárka a v bunke nižšie nájdete tip." sqref="B1" xr:uid="{00000000-0002-0000-0000-000001000000}"/>
    <dataValidation allowBlank="1" showInputMessage="1" showErrorMessage="1" prompt="Do tejto bunky zadajte názov spoločnosti." sqref="D1" xr:uid="{00000000-0002-0000-0000-000002000000}"/>
    <dataValidation allowBlank="1" showInputMessage="1" showErrorMessage="1" prompt="Do tabuľky Nehnuteľnosť nižšie zadajte podrobnosti." sqref="B4" xr:uid="{00000000-0002-0000-0000-000003000000}"/>
    <dataValidation allowBlank="1" showInputMessage="1" showErrorMessage="1" prompt="Do stĺpca pod týmto záhlavím zadajte budovu alebo nehnuteľnosť, prípadne ju upravte." sqref="B5" xr:uid="{00000000-0002-0000-0000-000004000000}"/>
    <dataValidation allowBlank="1" showInputMessage="1" showErrorMessage="1" prompt="Do stĺpca pod týmto záhlavím zadajte sumu." sqref="D5 D12 D19 D27 D36 D44 D52 D64 D71 D78" xr:uid="{00000000-0002-0000-0000-000005000000}"/>
    <dataValidation allowBlank="1" showInputMessage="1" showErrorMessage="1" prompt="Do tabuľky Vylepšenia nižšie zadajte podrobnosti." sqref="B11:D11" xr:uid="{00000000-0002-0000-0000-000006000000}"/>
    <dataValidation allowBlank="1" showInputMessage="1" showErrorMessage="1" prompt="Do stĺpca pod týmto záhlavím zadajte vylepšenia prenajatého priestoru, prípadne ich upravte." sqref="B12" xr:uid="{00000000-0002-0000-0000-000007000000}"/>
    <dataValidation allowBlank="1" showInputMessage="1" showErrorMessage="1" prompt="Do tabuľky Kapitál nižšie zadajte podrobnosti." sqref="B18:D18" xr:uid="{00000000-0002-0000-0000-000008000000}"/>
    <dataValidation allowBlank="1" showInputMessage="1" showErrorMessage="1" prompt="Do stĺpca pod týmto záhlavím zadajte zoznam kapitálového vybavenia, prípadne ho upravte." sqref="B19" xr:uid="{00000000-0002-0000-0000-000009000000}"/>
    <dataValidation allowBlank="1" showInputMessage="1" showErrorMessage="1" prompt="Do tabuľky Výdavky na správu zadajte podrobnosti." sqref="B26:D26" xr:uid="{00000000-0002-0000-0000-00000A000000}"/>
    <dataValidation allowBlank="1" showInputMessage="1" showErrorMessage="1" prompt="Do stĺpca pod týmto záhlavím zadajte výdavky na lokalitu a správu, prípadne ich upravte." sqref="B27" xr:uid="{00000000-0002-0000-0000-00000B000000}"/>
    <dataValidation allowBlank="1" showInputMessage="1" showErrorMessage="1" prompt="Do tabuľky Inventár potrebný na otvorenie uvedenej nižšie zadajte podrobnosti." sqref="B35:D35" xr:uid="{00000000-0002-0000-0000-00000C000000}"/>
    <dataValidation allowBlank="1" showInputMessage="1" showErrorMessage="1" prompt="Do stĺpca pod týmto záhlavím zadajte výdavky na reklamu a propagačné akcie, prípadne ich upravte." sqref="B44" xr:uid="{00000000-0002-0000-0000-00000D000000}"/>
    <dataValidation allowBlank="1" showInputMessage="1" showErrorMessage="1" prompt="Do stĺpca pod týmto záhlavím zadajte položky inventára potrebného na otvorenie, prípadne ich upravte." sqref="B36" xr:uid="{00000000-0002-0000-0000-00000E000000}"/>
    <dataValidation allowBlank="1" showInputMessage="1" showErrorMessage="1" prompt="Do tabuľky nižšie zadajte podrobnosti o výdavkoch na reklamu a propagačné akcie." sqref="B43:D43" xr:uid="{00000000-0002-0000-0000-00000F000000}"/>
    <dataValidation allowBlank="1" showInputMessage="1" showErrorMessage="1" prompt="Do tabuľky Ďalšie výdavky nižšie zadajte podrobnosti." sqref="B51:D51" xr:uid="{00000000-0002-0000-0000-000010000000}"/>
    <dataValidation allowBlank="1" showInputMessage="1" showErrorMessage="1" prompt="Do stĺpca pod týmto záhlavím zadajte ďalšie výdavky, prípadne ich upravte." sqref="B52" xr:uid="{00000000-0002-0000-0000-000011000000}"/>
    <dataValidation allowBlank="1" showInputMessage="1" showErrorMessage="1" prompt="Do bunky D57 zadajte rezervu na nepredvídateľné okolnosti." sqref="B57" xr:uid="{00000000-0002-0000-0000-000012000000}"/>
    <dataValidation allowBlank="1" showInputMessage="1" showErrorMessage="1" prompt="Do bunky nižšie zadajte pracovný kapitál." sqref="D57" xr:uid="{00000000-0002-0000-0000-000013000000}"/>
    <dataValidation allowBlank="1" showInputMessage="1" showErrorMessage="1" prompt="Do bunky D59 zadajte pracovný kapitál." sqref="B59" xr:uid="{00000000-0002-0000-0000-000014000000}"/>
    <dataValidation allowBlank="1" showInputMessage="1" showErrorMessage="1" prompt="V bunke nižšie sa nachádza tip. Do tabuliek, ktoré začínajú pod označením Zdroje kapitálu v bunke B63 zadajte podrobnosti." sqref="D59" xr:uid="{00000000-0002-0000-0000-000015000000}"/>
    <dataValidation allowBlank="1" showInputMessage="1" showErrorMessage="1" prompt="Do stĺpca pod týmto záhlavím zadajte meno investora a percento vlastníckeho podielu." sqref="B64" xr:uid="{00000000-0002-0000-0000-000016000000}"/>
    <dataValidation allowBlank="1" showInputMessage="1" showErrorMessage="1" prompt="Do tabuľky Úvery z bánk uvedenej nižšie zadajte podrobnosti." sqref="B70:D70" xr:uid="{00000000-0002-0000-0000-000017000000}"/>
    <dataValidation allowBlank="1" showInputMessage="1" showErrorMessage="1" prompt="Do stĺpca pod týmto záhlavím zadajte úvery z bánk." sqref="B71" xr:uid="{00000000-0002-0000-0000-000018000000}"/>
    <dataValidation allowBlank="1" showInputMessage="1" showErrorMessage="1" prompt="Do tabuľky Ďalšie úvery uvedenej nižšie zadajte podrobnosti." sqref="B77:D77" xr:uid="{00000000-0002-0000-0000-000019000000}"/>
    <dataValidation allowBlank="1" showInputMessage="1" showErrorMessage="1" prompt="Do stĺpca pod týmto záhlavím zadajte ďalšie úvery." sqref="B78" xr:uid="{00000000-0002-0000-0000-00001A000000}"/>
    <dataValidation allowBlank="1" showInputMessage="1" showErrorMessage="1" prompt="V bunke nižšie sa nachádza tip. Označenie Súhrnný výkaz sa nachádza v bunke B85." sqref="B82:D82" xr:uid="{00000000-0002-0000-0000-00001B000000}"/>
    <dataValidation allowBlank="1" showInputMessage="1" showErrorMessage="1" prompt="Tabuľka Zdroj kapitálu, ktorá začína v bunke B86, a tabuľka Výdavky na začiatku podnikania, ktorá začína v bunke B92, sa aktualizujú automaticky." sqref="B85" xr:uid="{00000000-0002-0000-0000-00001C000000}"/>
    <dataValidation allowBlank="1" showInputMessage="1" showErrorMessage="1" prompt="V stĺpci pod týmto záhlavím sa nachádzajú položky zdrojov kapitálu." sqref="B86" xr:uid="{00000000-0002-0000-0000-00001D000000}"/>
    <dataValidation allowBlank="1" showInputMessage="1" showErrorMessage="1" prompt="V stĺpci pod týmto záhlavím sa automaticky aktualizujú súčty." sqref="D92 D86" xr:uid="{00000000-0002-0000-0000-00001E000000}"/>
    <dataValidation allowBlank="1" showInputMessage="1" showErrorMessage="1" prompt="V stĺpci pod týmto záhlavím sa nachádzajú položky výdavkov na začiatku podnikania." sqref="B92" xr:uid="{00000000-0002-0000-0000-00001F000000}"/>
    <dataValidation allowBlank="1" showInputMessage="1" showErrorMessage="1" prompt="V bunke nižšie sa nachádza označenie Zabezpečenie a ručenie k žiadosti o úver." sqref="B103:D103" xr:uid="{00000000-0002-0000-0000-000020000000}"/>
    <dataValidation allowBlank="1" showInputMessage="1" showErrorMessage="1" prompt="Do tabuľky Ručenie uvedenej nižšie zadajte podrobnosti." sqref="B104" xr:uid="{00000000-0002-0000-0000-000021000000}"/>
    <dataValidation allowBlank="1" showInputMessage="1" showErrorMessage="1" prompt="Do stĺpca pod týmto záhlavím zadajte popis." sqref="C105" xr:uid="{00000000-0002-0000-0000-000022000000}"/>
    <dataValidation allowBlank="1" showInputMessage="1" showErrorMessage="1" prompt="Do stĺpca pod týmto záhlavím zadajte ručenie k žiadosti o úver." sqref="B105" xr:uid="{00000000-0002-0000-0000-000023000000}"/>
    <dataValidation allowBlank="1" showInputMessage="1" showErrorMessage="1" prompt="Do stĺpca pod týmto záhlavím zadajte hodnotu." sqref="D105" xr:uid="{00000000-0002-0000-0000-000024000000}"/>
    <dataValidation allowBlank="1" showInputMessage="1" showErrorMessage="1" prompt="Do tabuľky Vlastníci uvedenej nižšie zadajte podrobnosti." sqref="B111:D111" xr:uid="{00000000-0002-0000-0000-000025000000}"/>
    <dataValidation allowBlank="1" showInputMessage="1" showErrorMessage="1" prompt="Do stĺpca pod týmto záhlavím zadajte nemá vlastníkov." sqref="B112" xr:uid="{00000000-0002-0000-0000-000026000000}"/>
    <dataValidation allowBlank="1" showInputMessage="1" showErrorMessage="1" prompt="Do tabuľky Ručitelia uvedenej nižšie zadajte podrobnosti." sqref="B116:D116" xr:uid="{00000000-0002-0000-0000-000027000000}"/>
    <dataValidation allowBlank="1" showInputMessage="1" showErrorMessage="1" prompt="Do stĺpca pod týmto záhlavím zadajte mená ručiteľov úveru (iných ako vlastníkov)." sqref="B117" xr:uid="{00000000-0002-0000-0000-000028000000}"/>
    <dataValidation allowBlank="1" showInputMessage="1" showErrorMessage="1" prompt="V tejto bunke sa nachádza označenie Zdroje kapitálu. Do tabuľky nižšie zadajte podrobnosti." sqref="B63" xr:uid="{00000000-0002-0000-0000-00002A000000}"/>
  </dataValidations>
  <printOptions horizontalCentered="1"/>
  <pageMargins left="0.25" right="0.25" top="0.75" bottom="0.75" header="0.3" footer="0.3"/>
  <pageSetup paperSize="9" scale="74" fitToHeight="0" orientation="portrait" r:id="rId1"/>
  <headerFooter differentFirst="1">
    <oddFooter>Page &amp;P of &amp;N</oddFooter>
  </headerFooter>
  <ignoredErrors>
    <ignoredError sqref="D100:D101" emptyCellReference="1"/>
  </ignoredErrors>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3.xml><?xml version="1.0" encoding="utf-8"?>
<ds:datastoreItem xmlns:ds="http://schemas.openxmlformats.org/officeDocument/2006/customXml" ds:itemID="{05551E8A-6E7F-43C3-9AF7-DE2206B660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2BFC38E5-13E1-46DB-A8D4-73CBBEE9AFDF}">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1.xml><?xml version="1.0" encoding="utf-8"?>
<ds:datastoreItem xmlns:ds="http://schemas.openxmlformats.org/officeDocument/2006/customXml" ds:itemID="{6D0CC27D-CE3E-43AC-A605-652FA0368202}">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emplate>TM02802366</ap:Template>
  <ap:DocSecurity>0</ap:DocSecurity>
  <ap:ScaleCrop>false</ap:ScaleCrop>
  <ap:HeadingPairs>
    <vt:vector baseType="variant" size="4">
      <vt:variant>
        <vt:lpstr>Hárky</vt:lpstr>
      </vt:variant>
      <vt:variant>
        <vt:i4>1</vt:i4>
      </vt:variant>
      <vt:variant>
        <vt:lpstr>Pomenované rozsahy</vt:lpstr>
      </vt:variant>
      <vt:variant>
        <vt:i4>1</vt:i4>
      </vt:variant>
    </vt:vector>
  </ap:HeadingPairs>
  <ap:TitlesOfParts>
    <vt:vector baseType="lpstr" size="2">
      <vt:lpstr>Výdavky na začiatku podnikania</vt:lpstr>
      <vt:lpstr>'Výdavky na začiatku podnikania'!Oblasť_tlače</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2022-02-14T04:40:15Z</dcterms:created>
  <dcterms:modified xsi:type="dcterms:W3CDTF">2022-04-02T09:10:53Z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