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09_Accessible_Templates_WAC_B1\04_PreDTP_Done\sk-SK\"/>
    </mc:Choice>
  </mc:AlternateContent>
  <xr:revisionPtr revIDLastSave="0" documentId="12_ncr:500000_{64722FFE-8DEC-446F-81BF-3CAED663F0FD}" xr6:coauthVersionLast="32" xr6:coauthVersionMax="32" xr10:uidLastSave="{00000000-0000-0000-0000-000000000000}"/>
  <bookViews>
    <workbookView xWindow="0" yWindow="0" windowWidth="28470" windowHeight="12135" xr2:uid="{00000000-000D-0000-FFFF-FFFF00000000}"/>
  </bookViews>
  <sheets>
    <sheet name="Obchodná faktúra" sheetId="1" r:id="rId1"/>
    <sheet name="Zákazníci" sheetId="3" r:id="rId2"/>
  </sheets>
  <definedNames>
    <definedName name="DaňZObratu">'Obchodná faktúra'!$H$15</definedName>
    <definedName name="FaktúraMedzisúčet">'Obchodná faktúra'!$H$13</definedName>
    <definedName name="Nadpis2">ZoznamZákazníkov[[#Headers],[Názov spoločnosti]]</definedName>
    <definedName name="NadpisStĺpca1">PoložkyFaktúry[[#Headers],[Dátum]]</definedName>
    <definedName name="NázovSpoločnosti">'Obchodná faktúra'!$B$1</definedName>
    <definedName name="NázovÚčtu">'Obchodná faktúra'!$C$3</definedName>
    <definedName name="_xlnm.Print_Titles" localSheetId="0">'Obchodná faktúra'!$7:$7</definedName>
    <definedName name="_xlnm.Print_Titles" localSheetId="1">Zákazníci!$2:$2</definedName>
    <definedName name="_xlnm.Print_Area" localSheetId="0">'Obchodná faktúra'!$A:$I</definedName>
    <definedName name="_xlnm.Print_Area" localSheetId="1">Zákazníci!$A:$L</definedName>
    <definedName name="OblasťNadpisuRiadka1..C6">'Obchodná faktúra'!$B$3</definedName>
    <definedName name="OblasťNadpisuRiadka2..E5">'Obchodná faktúra'!$D$3</definedName>
    <definedName name="OblasťNadpisuRiadka3..H5">'Obchodná faktúra'!$G$3</definedName>
    <definedName name="OblasťNadpisuRiadka4..H20">'Obchodná faktúra'!$G$13</definedName>
    <definedName name="Preprava">'Obchodná faktúra'!$H$16</definedName>
    <definedName name="SadzbaDaneZObratu">'Obchodná faktúra'!$H$14</definedName>
    <definedName name="VyhľadávanieZákazníka">ZoznamZákazníkov[Názov spoločnosti]</definedName>
    <definedName name="Záloha">'Obchodná faktúra'!$H$17</definedName>
  </definedNames>
  <calcPr calcId="162913"/>
</workbook>
</file>

<file path=xl/calcChain.xml><?xml version="1.0" encoding="utf-8"?>
<calcChain xmlns="http://schemas.openxmlformats.org/spreadsheetml/2006/main">
  <c r="B17" i="1" l="1"/>
  <c r="H9" i="1" l="1"/>
  <c r="H10" i="1"/>
  <c r="H11" i="1"/>
  <c r="H12" i="1"/>
  <c r="H8" i="1"/>
  <c r="H5" i="1"/>
  <c r="E3" i="1"/>
  <c r="E5" i="1"/>
  <c r="E4" i="1"/>
  <c r="C6" i="1"/>
  <c r="C5" i="1"/>
  <c r="C4" i="1"/>
  <c r="B8" i="1" l="1"/>
  <c r="H4" i="1"/>
  <c r="H13" i="1" l="1"/>
  <c r="H15" i="1" l="1"/>
  <c r="H18" i="1"/>
</calcChain>
</file>

<file path=xl/sharedStrings.xml><?xml version="1.0" encoding="utf-8"?>
<sst xmlns="http://schemas.openxmlformats.org/spreadsheetml/2006/main" count="64" uniqueCount="58">
  <si>
    <t>Tailspin Toys</t>
  </si>
  <si>
    <t>Odberateľ:</t>
  </si>
  <si>
    <t>Adresa:</t>
  </si>
  <si>
    <t>Dátum</t>
  </si>
  <si>
    <t>SPLATNOSŤ 10 DNÍ. PRI NEDODRŽANÍ SPLATNOSTI SA ÚČTUJE ÚROK 2 % MESAČNE.</t>
  </si>
  <si>
    <t>Trey Research</t>
  </si>
  <si>
    <t>Položka č.</t>
  </si>
  <si>
    <t>Hlavná ulica 123</t>
  </si>
  <si>
    <t>123 45 Nižná Lomnica</t>
  </si>
  <si>
    <t>Telefón:</t>
  </si>
  <si>
    <t>Fax:</t>
  </si>
  <si>
    <t>E-mail:</t>
  </si>
  <si>
    <t>Popis</t>
  </si>
  <si>
    <t>Drevené kocky</t>
  </si>
  <si>
    <t>Množstvo</t>
  </si>
  <si>
    <t>123-555-0124</t>
  </si>
  <si>
    <t>Jednotková cena</t>
  </si>
  <si>
    <t>SluzbyZakaznikom@tailspintoys.com</t>
  </si>
  <si>
    <t>www.tailspintoys.com</t>
  </si>
  <si>
    <t>Faktúra č.:</t>
  </si>
  <si>
    <t>Dátum vystavenia faktúry:</t>
  </si>
  <si>
    <t>Kontakt:</t>
  </si>
  <si>
    <t>Zľava</t>
  </si>
  <si>
    <t>Medzisúčet faktúry</t>
  </si>
  <si>
    <t>Sadzba dane</t>
  </si>
  <si>
    <t>Daň z obratu</t>
  </si>
  <si>
    <t>Preprava</t>
  </si>
  <si>
    <t>Záloha prijatá</t>
  </si>
  <si>
    <t>Súčet</t>
  </si>
  <si>
    <t>Zákazníci</t>
  </si>
  <si>
    <t>Názov spoločnosti</t>
  </si>
  <si>
    <t>Contoso, Ltd</t>
  </si>
  <si>
    <t>Meno kontaktnej osoby</t>
  </si>
  <si>
    <t>Adam Horváth</t>
  </si>
  <si>
    <t>Jana Balážová</t>
  </si>
  <si>
    <t>Adresa</t>
  </si>
  <si>
    <t>Benkovského 8</t>
  </si>
  <si>
    <t>Orechová 254</t>
  </si>
  <si>
    <t>Adresa 2</t>
  </si>
  <si>
    <t>Farebná 123</t>
  </si>
  <si>
    <t>Mesto</t>
  </si>
  <si>
    <t>Košice</t>
  </si>
  <si>
    <t>Štúrovo</t>
  </si>
  <si>
    <t>Krajina</t>
  </si>
  <si>
    <t>SK</t>
  </si>
  <si>
    <t>PSČ</t>
  </si>
  <si>
    <t>111 22</t>
  </si>
  <si>
    <t>Telefón</t>
  </si>
  <si>
    <t>432-555-0178</t>
  </si>
  <si>
    <t>432-555-0189</t>
  </si>
  <si>
    <t>E-mail</t>
  </si>
  <si>
    <t>adam@treyresearch.net</t>
  </si>
  <si>
    <t>jana@contoso.com</t>
  </si>
  <si>
    <t>Fax</t>
  </si>
  <si>
    <t>432-555-0187</t>
  </si>
  <si>
    <t>432-555-0123</t>
  </si>
  <si>
    <t>Obchodná faktúra</t>
  </si>
  <si>
    <t>123-555-0123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</si>
</sst>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8" formatCode="#,##0.00\ [$EUR]"/>
    <numFmt numFmtId="169" formatCode="[&lt;=9999999]###\-####;###\-###\-####"/>
  </numFmts>
  <fonts count="1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6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41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0" fillId="0" borderId="0" xfId="0">
      <alignment horizontal="left" vertical="center" wrapText="1"/>
    </xf>
    <xf numFmtId="0" fontId="9" fillId="0" borderId="0" xfId="12">
      <alignment horizontal="right" indent="2"/>
    </xf>
    <xf numFmtId="2" fontId="6" fillId="0" borderId="0" xfId="6">
      <alignment horizontal="left" vertical="center"/>
    </xf>
    <xf numFmtId="0" fontId="10" fillId="0" borderId="0" xfId="3">
      <alignment horizontal="left" vertical="top" wrapText="1" indent="2"/>
    </xf>
    <xf numFmtId="0" fontId="9" fillId="0" borderId="0" xfId="11">
      <alignment horizontal="right" vertical="top" indent="2"/>
    </xf>
    <xf numFmtId="0" fontId="8" fillId="0" borderId="3" xfId="14" applyFill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10" fillId="0" borderId="0" xfId="2">
      <alignment horizontal="left" wrapText="1" indent="2"/>
    </xf>
    <xf numFmtId="0" fontId="0" fillId="0" borderId="0" xfId="0">
      <alignment horizontal="left" vertical="center" wrapText="1"/>
    </xf>
    <xf numFmtId="166" fontId="7" fillId="0" borderId="0" xfId="20" applyNumberFormat="1">
      <alignment horizontal="left" vertical="top" wrapText="1"/>
    </xf>
    <xf numFmtId="0" fontId="7" fillId="0" borderId="0" xfId="20" applyNumberFormat="1">
      <alignment horizontal="left" vertical="top" wrapText="1"/>
    </xf>
    <xf numFmtId="14" fontId="7" fillId="0" borderId="0" xfId="20" applyNumberFormat="1">
      <alignment horizontal="left" vertical="top" wrapText="1"/>
    </xf>
    <xf numFmtId="9" fontId="1" fillId="0" borderId="3" xfId="4" applyFill="1" applyBorder="1" applyProtection="1">
      <alignment horizontal="right" vertical="center" indent="1"/>
    </xf>
    <xf numFmtId="168" fontId="1" fillId="0" borderId="3" xfId="10" applyFill="1" applyBorder="1" applyProtection="1">
      <alignment horizontal="right" vertical="center" indent="1"/>
    </xf>
    <xf numFmtId="0" fontId="7" fillId="0" borderId="0" xfId="21">
      <alignment horizontal="right" vertical="center" wrapText="1"/>
    </xf>
    <xf numFmtId="0" fontId="9" fillId="0" borderId="0" xfId="22">
      <alignment horizontal="left" vertical="center" wrapText="1"/>
    </xf>
    <xf numFmtId="0" fontId="0" fillId="0" borderId="0" xfId="22" applyFont="1">
      <alignment horizontal="left" vertical="center" wrapText="1"/>
    </xf>
    <xf numFmtId="14" fontId="0" fillId="0" borderId="0" xfId="16" applyFont="1" applyAlignment="1">
      <alignment horizontal="left" vertical="center" wrapText="1"/>
    </xf>
    <xf numFmtId="0" fontId="9" fillId="0" borderId="0" xfId="1" applyAlignment="1">
      <alignment horizontal="left" vertical="center" wrapText="1"/>
    </xf>
    <xf numFmtId="1" fontId="0" fillId="0" borderId="0" xfId="17" applyFont="1">
      <alignment vertical="center"/>
    </xf>
    <xf numFmtId="168" fontId="0" fillId="0" borderId="0" xfId="9" applyFont="1">
      <alignment horizontal="right" vertical="center"/>
    </xf>
    <xf numFmtId="168" fontId="9" fillId="0" borderId="0" xfId="10" applyFont="1">
      <alignment horizontal="right" vertical="center" indent="1"/>
    </xf>
    <xf numFmtId="169" fontId="0" fillId="0" borderId="0" xfId="18" applyFont="1" applyAlignment="1">
      <alignment horizontal="left" vertical="center" wrapText="1"/>
    </xf>
    <xf numFmtId="0" fontId="9" fillId="0" borderId="0" xfId="19"/>
    <xf numFmtId="0" fontId="9" fillId="0" borderId="0" xfId="1" applyBorder="1" applyAlignment="1">
      <alignment horizontal="left" wrapText="1" indent="2"/>
    </xf>
    <xf numFmtId="0" fontId="9" fillId="0" borderId="1" xfId="1" applyBorder="1" applyAlignment="1">
      <alignment horizontal="left" wrapText="1" indent="2"/>
    </xf>
    <xf numFmtId="0" fontId="9" fillId="0" borderId="1" xfId="1" applyBorder="1" applyAlignment="1">
      <alignment horizontal="left" vertical="top" wrapText="1" indent="2"/>
    </xf>
    <xf numFmtId="0" fontId="9" fillId="0" borderId="0" xfId="11">
      <alignment horizontal="right" vertical="top" indent="2"/>
    </xf>
    <xf numFmtId="166" fontId="7" fillId="0" borderId="0" xfId="20" applyNumberFormat="1">
      <alignment horizontal="left" vertical="top" wrapText="1"/>
    </xf>
    <xf numFmtId="2" fontId="6" fillId="0" borderId="0" xfId="6">
      <alignment horizontal="left" vertical="center"/>
    </xf>
    <xf numFmtId="2" fontId="6" fillId="0" borderId="1" xfId="6" applyBorder="1">
      <alignment horizontal="left" vertical="center"/>
    </xf>
    <xf numFmtId="169" fontId="10" fillId="0" borderId="0" xfId="18" applyNumberFormat="1" applyFont="1" applyAlignment="1">
      <alignment horizontal="left" wrapText="1" indent="2"/>
    </xf>
    <xf numFmtId="169" fontId="10" fillId="0" borderId="0" xfId="3" applyNumberFormat="1">
      <alignment horizontal="left" vertical="top" wrapText="1" indent="2"/>
    </xf>
    <xf numFmtId="169" fontId="7" fillId="0" borderId="0" xfId="18" applyNumberFormat="1" applyFont="1" applyAlignment="1">
      <alignment horizontal="left" vertical="top" wrapText="1"/>
    </xf>
    <xf numFmtId="0" fontId="11" fillId="0" borderId="0" xfId="23" applyFill="1">
      <alignment horizontal="center" vertical="center" wrapText="1"/>
    </xf>
    <xf numFmtId="0" fontId="11" fillId="0" borderId="0" xfId="23" quotePrefix="1">
      <alignment horizontal="center" vertical="center" wrapText="1"/>
    </xf>
  </cellXfs>
  <cellStyles count="24">
    <cellStyle name="bunka navigácie" xfId="23" xr:uid="{00000000-0005-0000-0000-000017000000}"/>
    <cellStyle name="Čiarka" xfId="7" builtinId="3" customBuiltin="1"/>
    <cellStyle name="Čiarka [0]" xfId="8" builtinId="6" customBuiltin="1"/>
    <cellStyle name="Dátum" xfId="16" xr:uid="{00000000-0005-0000-0000-000004000000}"/>
    <cellStyle name="Fakturačné údaje" xfId="20" xr:uid="{00000000-0005-0000-0000-00000C000000}"/>
    <cellStyle name="Hypertextové prepojenie" xfId="1" builtinId="8" customBuiltin="1"/>
    <cellStyle name="Mena" xfId="9" builtinId="4" customBuiltin="1"/>
    <cellStyle name="Mena [0]" xfId="10" builtinId="7" customBuiltin="1"/>
    <cellStyle name="Množstvo" xfId="17" xr:uid="{00000000-0005-0000-0000-000011000000}"/>
    <cellStyle name="Nadpis 1" xfId="2" builtinId="16" customBuiltin="1"/>
    <cellStyle name="Nadpis 2" xfId="3" builtinId="17" customBuiltin="1"/>
    <cellStyle name="Nadpis 3" xfId="11" builtinId="18" customBuiltin="1"/>
    <cellStyle name="Nadpis 4" xfId="12" builtinId="19" customBuiltin="1"/>
    <cellStyle name="Nadpis tabuľky zarovnaný doprava" xfId="21" xr:uid="{00000000-0005-0000-0000-000014000000}"/>
    <cellStyle name="Názov" xfId="6" builtinId="15" customBuiltin="1"/>
    <cellStyle name="Normálna" xfId="0" builtinId="0" customBuiltin="1"/>
    <cellStyle name="Percentá" xfId="4" builtinId="5" customBuiltin="1"/>
    <cellStyle name="Podrobnosti tabuľky zarovnané doľava" xfId="22" xr:uid="{00000000-0005-0000-0000-000013000000}"/>
    <cellStyle name="Použité hypertextové prepojenie" xfId="5" builtinId="9" customBuiltin="1"/>
    <cellStyle name="Poznámka" xfId="13" builtinId="10" customBuiltin="1"/>
    <cellStyle name="Pravé orámovanie" xfId="15" xr:uid="{00000000-0005-0000-0000-000012000000}"/>
    <cellStyle name="Spolu" xfId="14" builtinId="25" customBuiltin="1"/>
    <cellStyle name="Telefón" xfId="18" xr:uid="{00000000-0005-0000-0000-000010000000}"/>
    <cellStyle name="Vysvetľujúci text" xfId="19" builtinId="53" customBuiltin="1"/>
  </cellStyles>
  <dxfs count="8">
    <dxf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Obchodná faktúra" defaultPivotStyle="PivotStyleLight16">
    <tableStyle name="Obchodná faktúra" pivot="0" count="5" xr9:uid="{00000000-0011-0000-FFFF-FFFF00000000}">
      <tableStyleElement type="wholeTable" dxfId="7"/>
      <tableStyleElement type="headerRow" dxfId="6"/>
      <tableStyleElement type="totalRow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Z&#225;kazn&#237;c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Obchodn&#225; fakt&#250;r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Šípka: Päťuholník 2" descr="Výberom prejdete do hárka Zákazníci">
          <a:hlinkClick xmlns:r="http://schemas.openxmlformats.org/officeDocument/2006/relationships" r:id="rId1" tooltip="Výberom prejdete do hárka Zákazníci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k" sz="1100" b="0">
              <a:solidFill>
                <a:schemeClr val="bg1"/>
              </a:solidFill>
            </a:rPr>
            <a:t>Zákazníci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Šípka: Päťuholník 1" descr="Výberom prejdete na hárok Obchodná faktúra">
          <a:hlinkClick xmlns:r="http://schemas.openxmlformats.org/officeDocument/2006/relationships" r:id="rId1" tooltip="Výberom prejdete na hárok Obchodná faktúra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k" sz="1100" b="0">
              <a:solidFill>
                <a:schemeClr val="bg1"/>
              </a:solidFill>
            </a:rPr>
            <a:t>Obchodná</a:t>
          </a:r>
          <a:r>
            <a:rPr lang="sk" sz="1100" b="0" baseline="0">
              <a:solidFill>
                <a:schemeClr val="bg1"/>
              </a:solidFill>
            </a:rPr>
            <a:t> faktúra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oložkyFaktúry" displayName="PoložkyFaktúry" ref="B7:H12">
  <autoFilter ref="B7:H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átum" totalsRowLabel="Celková hodnota" dataCellStyle="Dátum"/>
    <tableColumn id="1" xr3:uid="{00000000-0010-0000-0000-000001000000}" name="Položka č." dataCellStyle="Podrobnosti tabuľky zarovnané doľava"/>
    <tableColumn id="2" xr3:uid="{00000000-0010-0000-0000-000002000000}" name="Popis" dataCellStyle="Podrobnosti tabuľky zarovnané doľava"/>
    <tableColumn id="3" xr3:uid="{00000000-0010-0000-0000-000003000000}" name="Množstvo" dataCellStyle="Množstvo"/>
    <tableColumn id="4" xr3:uid="{00000000-0010-0000-0000-000004000000}" name="Jednotková cena" dataCellStyle="Mena"/>
    <tableColumn id="5" xr3:uid="{00000000-0010-0000-0000-000005000000}" name="Zľava" dataCellStyle="Mena"/>
    <tableColumn id="6" xr3:uid="{00000000-0010-0000-0000-000006000000}" name="Súčet" dataDxfId="1" dataCellStyle="Mena [0]">
      <calculatedColumnFormula>IF(AND(PoložkyFaktúry[[#This Row],[Množstvo]]&lt;&gt;"",PoložkyFaktúry[[#This Row],[Jednotková cena]]&lt;&gt;""),(PoložkyFaktúry[[#This Row],[Množstvo]]*PoložkyFaktúry[[#This Row],[Jednotková cena]])-PoložkyFaktúry[[#This Row],[Zľava]],"")</calculatedColumnFormula>
    </tableColumn>
  </tableColumns>
  <tableStyleInfo name="Obchodná faktúra" showFirstColumn="0" showLastColumn="0" showRowStripes="1" showColumnStripes="0"/>
  <extLst>
    <ext xmlns:x14="http://schemas.microsoft.com/office/spreadsheetml/2009/9/main" uri="{504A1905-F514-4f6f-8877-14C23A59335A}">
      <x14:table altTextSummary="Do tabuľky zadajte dátum, číslo položky, popis, množstvo, jednotkovú cenu a zľavu. Súčet sa vypočíta automatick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ZoznamZákazníkov" displayName="ZoznamZákazníkov" ref="B2:K4">
  <autoFilter ref="B2:K4" xr:uid="{00000000-0009-0000-0100-000001000000}"/>
  <tableColumns count="10">
    <tableColumn id="2" xr3:uid="{00000000-0010-0000-0100-000002000000}" name="Názov spoločnosti"/>
    <tableColumn id="3" xr3:uid="{00000000-0010-0000-0100-000003000000}" name="Meno kontaktnej osoby"/>
    <tableColumn id="4" xr3:uid="{00000000-0010-0000-0100-000004000000}" name="Adresa"/>
    <tableColumn id="1" xr3:uid="{00000000-0010-0000-0100-000001000000}" name="Adresa 2"/>
    <tableColumn id="5" xr3:uid="{00000000-0010-0000-0100-000005000000}" name="Mesto"/>
    <tableColumn id="6" xr3:uid="{00000000-0010-0000-0100-000006000000}" name="Krajina"/>
    <tableColumn id="7" xr3:uid="{00000000-0010-0000-0100-000007000000}" name="PSČ" dataDxfId="0"/>
    <tableColumn id="8" xr3:uid="{00000000-0010-0000-0100-000008000000}" name="Telefón" dataCellStyle="Telefón"/>
    <tableColumn id="10" xr3:uid="{00000000-0010-0000-0100-00000A000000}" name="E-mail" dataCellStyle="Hypertextové prepojenie"/>
    <tableColumn id="11" xr3:uid="{00000000-0010-0000-0100-00000B000000}" name="Fax" dataCellStyle="Telefón"/>
  </tableColumns>
  <tableStyleInfo name="Obchodná faktúra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drobnosti o zákazníkovi, ako napríklad názov spoločnosti, meno kontaktnej osoby, adresa, telefónne číslo, e-mail a fax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luzbyZakaznikom@tailspintoys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icrosoft.com/sk-s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dam@treyresearch.net" TargetMode="External"/><Relationship Id="rId1" Type="http://schemas.openxmlformats.org/officeDocument/2006/relationships/hyperlink" Target="mailto:jana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15.7109375" style="1" customWidth="1"/>
    <col min="3" max="3" width="25.7109375" style="1" customWidth="1"/>
    <col min="4" max="4" width="24.140625" style="1" customWidth="1"/>
    <col min="5" max="5" width="15.7109375" style="1" customWidth="1"/>
    <col min="6" max="6" width="16.85546875" style="1" customWidth="1"/>
    <col min="7" max="7" width="27.140625" style="1" bestFit="1" customWidth="1"/>
    <col min="8" max="8" width="17" style="1" customWidth="1"/>
    <col min="9" max="9" width="2.7109375" customWidth="1"/>
    <col min="10" max="10" width="22.7109375" customWidth="1"/>
  </cols>
  <sheetData>
    <row r="1" spans="1:10" ht="60" customHeight="1" x14ac:dyDescent="0.25">
      <c r="A1" s="13"/>
      <c r="B1" s="34" t="s">
        <v>0</v>
      </c>
      <c r="C1" s="35"/>
      <c r="D1" s="12" t="s">
        <v>7</v>
      </c>
      <c r="E1" s="6" t="s">
        <v>9</v>
      </c>
      <c r="F1" s="36" t="s">
        <v>57</v>
      </c>
      <c r="G1" s="29" t="s">
        <v>17</v>
      </c>
      <c r="H1" s="30"/>
      <c r="J1" s="39" t="s">
        <v>29</v>
      </c>
    </row>
    <row r="2" spans="1:10" ht="54.95" customHeight="1" x14ac:dyDescent="0.25">
      <c r="B2" s="34"/>
      <c r="C2" s="35"/>
      <c r="D2" s="8" t="s">
        <v>8</v>
      </c>
      <c r="E2" s="9" t="s">
        <v>10</v>
      </c>
      <c r="F2" s="37" t="s">
        <v>15</v>
      </c>
      <c r="G2" s="31" t="s">
        <v>18</v>
      </c>
      <c r="H2" s="31"/>
    </row>
    <row r="3" spans="1:10" ht="30" customHeight="1" x14ac:dyDescent="0.25">
      <c r="B3" s="9" t="s">
        <v>1</v>
      </c>
      <c r="C3" s="14" t="s">
        <v>5</v>
      </c>
      <c r="D3" s="9" t="s">
        <v>9</v>
      </c>
      <c r="E3" s="38" t="str">
        <f>IFERROR(VLOOKUP(NázovÚčtu,ZoznamZákazníkov[],8,FALSE),"")</f>
        <v>432-555-0178</v>
      </c>
      <c r="F3" s="38"/>
      <c r="G3" s="9" t="s">
        <v>19</v>
      </c>
      <c r="H3" s="15">
        <v>34567</v>
      </c>
    </row>
    <row r="4" spans="1:10" ht="30" customHeight="1" x14ac:dyDescent="0.25">
      <c r="B4" s="32" t="s">
        <v>2</v>
      </c>
      <c r="C4" s="14" t="str">
        <f>IFERROR(VLOOKUP(NázovÚčtu,ZoznamZákazníkov[],3,FALSE),"")</f>
        <v>Benkovského 8</v>
      </c>
      <c r="D4" s="9" t="s">
        <v>10</v>
      </c>
      <c r="E4" s="38" t="str">
        <f>IFERROR(VLOOKUP(NázovÚčtu,ZoznamZákazníkov[],10,FALSE),"")</f>
        <v>432-555-0187</v>
      </c>
      <c r="F4" s="38"/>
      <c r="G4" s="9" t="s">
        <v>20</v>
      </c>
      <c r="H4" s="16">
        <f ca="1">TODAY()</f>
        <v>43202</v>
      </c>
    </row>
    <row r="5" spans="1:10" ht="30" customHeight="1" x14ac:dyDescent="0.25">
      <c r="B5" s="32"/>
      <c r="C5" s="14" t="str">
        <f>IF(VLOOKUP(NázovÚčtu,ZoznamZákazníkov[],4,FALSE)&lt;&gt;"",VLOOKUP(NázovÚčtu,ZoznamZákazníkov[],4,FALSE),IF(VLOOKUP(NázovÚčtu,ZoznamZákazníkov[],5,FALSE)&lt;&gt;"",CONCATENATE(VLOOKUP(NázovÚčtu,ZoznamZákazníkov[],5,FALSE),", ",VLOOKUP(NázovÚčtu,ZoznamZákazníkov[],6,FALSE)," ",VLOOKUP(NázovÚčtu,ZoznamZákazníkov[],7,FALSE)),CONCATENATE(VLOOKUP(NázovÚčtu,ZoznamZákazníkov[],6,FALSE)," ",VLOOKUP(NázovÚčtu,ZoznamZákazníkov[],7,FALSE))))</f>
        <v>Farebná 123</v>
      </c>
      <c r="D5" s="9" t="s">
        <v>11</v>
      </c>
      <c r="E5" s="33" t="str">
        <f>IFERROR(VLOOKUP(NázovÚčtu,ZoznamZákazníkov[],9,FALSE),"")</f>
        <v>adam@treyresearch.net</v>
      </c>
      <c r="F5" s="33"/>
      <c r="G5" s="9" t="s">
        <v>21</v>
      </c>
      <c r="H5" s="14" t="str">
        <f>IFERROR(VLOOKUP(NázovÚčtu,ZoznamZákazníkov[],2,FALSE),"")</f>
        <v>Adam Horváth</v>
      </c>
    </row>
    <row r="6" spans="1:10" ht="30" customHeight="1" x14ac:dyDescent="0.25">
      <c r="B6" s="32"/>
      <c r="C6" s="14" t="str">
        <f>IF(VLOOKUP(NázovÚčtu,ZoznamZákazníkov[],4,FALSE)="","",IF(VLOOKUP(NázovÚčtu,ZoznamZákazníkov[],5,FALSE)&lt;&gt;"",CONCATENATE(VLOOKUP(NázovÚčtu,ZoznamZákazníkov[],5,FALSE),", ",VLOOKUP(NázovÚčtu,ZoznamZákazníkov[],6,FALSE)," ",VLOOKUP(NázovÚčtu,ZoznamZákazníkov[],7,FALSE)),CONCATENATE(VLOOKUP(NázovÚčtu,ZoznamZákazníkov[],6,FALSE)," ",VLOOKUP(NázovÚčtu,ZoznamZákazníkov[],7,FALSE))))</f>
        <v>Košice, SK 12345</v>
      </c>
      <c r="F6" s="3"/>
      <c r="G6" s="4"/>
    </row>
    <row r="7" spans="1:10" ht="30" customHeight="1" x14ac:dyDescent="0.25">
      <c r="B7" s="21" t="s">
        <v>3</v>
      </c>
      <c r="C7" s="20" t="s">
        <v>6</v>
      </c>
      <c r="D7" s="20" t="s">
        <v>12</v>
      </c>
      <c r="E7" s="19" t="s">
        <v>14</v>
      </c>
      <c r="F7" s="19" t="s">
        <v>16</v>
      </c>
      <c r="G7" s="19" t="s">
        <v>22</v>
      </c>
      <c r="H7" s="19" t="s">
        <v>28</v>
      </c>
    </row>
    <row r="8" spans="1:10" ht="30" customHeight="1" x14ac:dyDescent="0.25">
      <c r="B8" s="22">
        <f ca="1">TODAY()</f>
        <v>43202</v>
      </c>
      <c r="C8" s="21">
        <v>789807</v>
      </c>
      <c r="D8" s="21" t="s">
        <v>13</v>
      </c>
      <c r="E8" s="24">
        <v>4</v>
      </c>
      <c r="F8" s="25">
        <v>10</v>
      </c>
      <c r="G8" s="25">
        <v>2</v>
      </c>
      <c r="H8" s="26">
        <f>IF(AND(PoložkyFaktúry[[#This Row],[Množstvo]]&lt;&gt;"",PoložkyFaktúry[[#This Row],[Jednotková cena]]&lt;&gt;""),(PoložkyFaktúry[[#This Row],[Množstvo]]*PoložkyFaktúry[[#This Row],[Jednotková cena]])-PoložkyFaktúry[[#This Row],[Zľava]],"")</f>
        <v>38</v>
      </c>
    </row>
    <row r="9" spans="1:10" ht="30" customHeight="1" x14ac:dyDescent="0.25">
      <c r="B9" s="22"/>
      <c r="C9" s="21"/>
      <c r="D9" s="21"/>
      <c r="E9" s="24"/>
      <c r="F9" s="25"/>
      <c r="G9" s="25"/>
      <c r="H9" s="26" t="str">
        <f>IF(AND(PoložkyFaktúry[[#This Row],[Množstvo]]&lt;&gt;"",PoložkyFaktúry[[#This Row],[Jednotková cena]]&lt;&gt;""),(PoložkyFaktúry[[#This Row],[Množstvo]]*PoložkyFaktúry[[#This Row],[Jednotková cena]])-PoložkyFaktúry[[#This Row],[Zľava]],"")</f>
        <v/>
      </c>
    </row>
    <row r="10" spans="1:10" ht="30" customHeight="1" x14ac:dyDescent="0.25">
      <c r="B10" s="22"/>
      <c r="C10" s="21"/>
      <c r="D10" s="21"/>
      <c r="E10" s="24"/>
      <c r="F10" s="25"/>
      <c r="G10" s="25"/>
      <c r="H10" s="26" t="str">
        <f>IF(AND(PoložkyFaktúry[[#This Row],[Množstvo]]&lt;&gt;"",PoložkyFaktúry[[#This Row],[Jednotková cena]]&lt;&gt;""),(PoložkyFaktúry[[#This Row],[Množstvo]]*PoložkyFaktúry[[#This Row],[Jednotková cena]])-PoložkyFaktúry[[#This Row],[Zľava]],"")</f>
        <v/>
      </c>
    </row>
    <row r="11" spans="1:10" ht="30" customHeight="1" x14ac:dyDescent="0.25">
      <c r="B11" s="22"/>
      <c r="C11" s="21"/>
      <c r="D11" s="21"/>
      <c r="E11" s="24"/>
      <c r="F11" s="25"/>
      <c r="G11" s="25"/>
      <c r="H11" s="26" t="str">
        <f>IF(AND(PoložkyFaktúry[[#This Row],[Množstvo]]&lt;&gt;"",PoložkyFaktúry[[#This Row],[Jednotková cena]]&lt;&gt;""),(PoložkyFaktúry[[#This Row],[Množstvo]]*PoložkyFaktúry[[#This Row],[Jednotková cena]])-PoložkyFaktúry[[#This Row],[Zľava]],"")</f>
        <v/>
      </c>
    </row>
    <row r="12" spans="1:10" ht="30" customHeight="1" x14ac:dyDescent="0.25">
      <c r="B12" s="22"/>
      <c r="C12" s="21"/>
      <c r="D12" s="21"/>
      <c r="E12" s="24"/>
      <c r="F12" s="25"/>
      <c r="G12" s="25"/>
      <c r="H12" s="26" t="str">
        <f>IF(AND(PoložkyFaktúry[[#This Row],[Množstvo]]&lt;&gt;"",PoložkyFaktúry[[#This Row],[Jednotková cena]]&lt;&gt;""),(PoložkyFaktúry[[#This Row],[Množstvo]]*PoložkyFaktúry[[#This Row],[Jednotková cena]])-PoložkyFaktúry[[#This Row],[Zľava]],"")</f>
        <v/>
      </c>
    </row>
    <row r="13" spans="1:10" ht="30" customHeight="1" x14ac:dyDescent="0.25">
      <c r="B13" s="5"/>
      <c r="C13" s="5"/>
      <c r="D13" s="5"/>
      <c r="E13" s="5"/>
      <c r="F13" s="5"/>
      <c r="G13" s="10" t="s">
        <v>23</v>
      </c>
      <c r="H13" s="18">
        <f>SUM(PoložkyFaktúry[Súčet])</f>
        <v>38</v>
      </c>
    </row>
    <row r="14" spans="1:10" ht="30" customHeight="1" x14ac:dyDescent="0.25">
      <c r="B14" s="5"/>
      <c r="C14" s="5"/>
      <c r="D14" s="5"/>
      <c r="E14" s="5"/>
      <c r="F14" s="5"/>
      <c r="G14" s="10" t="s">
        <v>24</v>
      </c>
      <c r="H14" s="17">
        <v>8.8999999999999996E-2</v>
      </c>
    </row>
    <row r="15" spans="1:10" ht="30" customHeight="1" x14ac:dyDescent="0.25">
      <c r="B15" s="5"/>
      <c r="C15" s="5"/>
      <c r="D15" s="5"/>
      <c r="E15" s="5"/>
      <c r="F15" s="5"/>
      <c r="G15" s="10" t="s">
        <v>25</v>
      </c>
      <c r="H15" s="18">
        <f>FaktúraMedzisúčet*SadzbaDaneZObratu</f>
        <v>3.3819999999999997</v>
      </c>
    </row>
    <row r="16" spans="1:10" ht="30" customHeight="1" x14ac:dyDescent="0.25">
      <c r="B16" s="5"/>
      <c r="C16" s="5"/>
      <c r="D16" s="5"/>
      <c r="E16" s="5"/>
      <c r="F16" s="5"/>
      <c r="G16" s="10" t="s">
        <v>26</v>
      </c>
      <c r="H16" s="18">
        <v>5</v>
      </c>
    </row>
    <row r="17" spans="2:8" ht="30" customHeight="1" x14ac:dyDescent="0.25">
      <c r="B17" s="28" t="str">
        <f>"VŠETKY ŠEKY VYSTAVIŤ V PROSPECH SPOLOČNOSTI "&amp;UPPER(NázovSpoločnosti)&amp;"."</f>
        <v>VŠETKY ŠEKY VYSTAVIŤ V PROSPECH SPOLOČNOSTI TAILSPIN TOYS.</v>
      </c>
      <c r="C17" s="28"/>
      <c r="D17" s="28"/>
      <c r="E17" s="28"/>
      <c r="F17" s="28"/>
      <c r="G17" s="10" t="s">
        <v>27</v>
      </c>
      <c r="H17" s="18">
        <v>0</v>
      </c>
    </row>
    <row r="18" spans="2:8" ht="30" customHeight="1" x14ac:dyDescent="0.25">
      <c r="B18" s="28" t="s">
        <v>4</v>
      </c>
      <c r="C18" s="28"/>
      <c r="D18" s="28"/>
      <c r="E18" s="28"/>
      <c r="F18" s="28"/>
      <c r="G18" s="10" t="s">
        <v>28</v>
      </c>
      <c r="H18" s="18">
        <f>FaktúraMedzisúčet+DaňZObratu+Preprava-Záloha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2" priority="1">
      <formula>$E$5&lt;&gt;""</formula>
    </cfRule>
  </conditionalFormatting>
  <dataValidations xWindow="956" yWindow="463" count="50">
    <dataValidation type="list" allowBlank="1" showInputMessage="1" prompt="V tejto bunke vyberte meno zákazníka. Stlačením kombinácie klávesov ALT + ŠÍPKA NADOL otvorte rozbaľovací zoznam a potom stlačením klávesu ENTER vykonajte výber. Ak chcete rozšíriť zoznam s možnosťami výberu, pridajte ďalších zákazníkov do hárka Zákazníci" sqref="C3" xr:uid="{00000000-0002-0000-0000-000000000000}">
      <formula1>VyhľadávanieZákazníka</formula1>
    </dataValidation>
    <dataValidation allowBlank="1" showInputMessage="1" showErrorMessage="1" prompt="Do tejto bunky zadajte adresu fakturujúcej spoločnosti." sqref="D1" xr:uid="{00000000-0002-0000-0000-000001000000}"/>
    <dataValidation allowBlank="1" showInputMessage="1" showErrorMessage="1" prompt="Do tejto bunky zadajte PSČ, mesto a štát." sqref="D2" xr:uid="{00000000-0002-0000-0000-000002000000}"/>
    <dataValidation allowBlank="1" showInputMessage="1" showErrorMessage="1" prompt="Do tejto bunky zadajte telefónne číslo fakturujúcej spoločnosti." sqref="F1" xr:uid="{00000000-0002-0000-0000-000003000000}"/>
    <dataValidation allowBlank="1" showInputMessage="1" showErrorMessage="1" prompt="Do tejto bunky zadajte číslo faxu fakturujúcej spoločnosti." sqref="F2" xr:uid="{00000000-0002-0000-0000-000004000000}"/>
    <dataValidation allowBlank="1" showInputMessage="1" showErrorMessage="1" prompt="Do tejto bunky zadajte e-mailovú adresu fakturujúcej spoločnosti." sqref="G1" xr:uid="{00000000-0002-0000-0000-000005000000}"/>
    <dataValidation allowBlank="1" showInputMessage="1" showErrorMessage="1" prompt="Do tejto bunky zadajte webovú lokalitu fakturujúcej spoločnosti." sqref="G2:H2" xr:uid="{00000000-0002-0000-0000-000006000000}"/>
    <dataValidation allowBlank="1" showInputMessage="1" showErrorMessage="1" prompt="Informácie o odberateľovi sa aktualizujú automaticky v riadkoch 3 až 6 na základe výberu v bunke vpravo. Do buniek H3 a H4 zadajte číslo faktúry a dátum vystavenia faktúry" sqref="B3" xr:uid="{00000000-0002-0000-0000-000007000000}"/>
    <dataValidation allowBlank="1" showInputMessage="1" showErrorMessage="1" prompt="Telefónne číslo zákazníka sa automaticky aktualizuje v bunke na pravej strane" sqref="D3" xr:uid="{00000000-0002-0000-0000-000008000000}"/>
    <dataValidation allowBlank="1" showInputMessage="1" showErrorMessage="1" prompt="V tejto bunke sa automaticky aktualizuje telefónne číslo zákazníka " sqref="E3" xr:uid="{00000000-0002-0000-0000-000009000000}"/>
    <dataValidation allowBlank="1" showInputMessage="1" showErrorMessage="1" prompt="Číslo faxu zákazníka sa automaticky aktualizuje v bunke na pravej strane" sqref="D4" xr:uid="{00000000-0002-0000-0000-00000A000000}"/>
    <dataValidation allowBlank="1" showInputMessage="1" showErrorMessage="1" prompt="V tejto bunke sa automaticky aktualizuje číslo faxu zákazníka" sqref="E4" xr:uid="{00000000-0002-0000-0000-00000B000000}"/>
    <dataValidation allowBlank="1" showInputMessage="1" showErrorMessage="1" prompt="E-mailová adresa zákazníka sa automaticky aktualizuje v bunke na pravej strane" sqref="D5" xr:uid="{00000000-0002-0000-0000-00000C000000}"/>
    <dataValidation allowBlank="1" showInputMessage="1" showErrorMessage="1" prompt="Do bunky vpravo zadajte číslo faktúry" sqref="G3" xr:uid="{00000000-0002-0000-0000-00000D000000}"/>
    <dataValidation allowBlank="1" showInputMessage="1" showErrorMessage="1" prompt="Do tejto bunky zadajte číslo faktúry" sqref="H3" xr:uid="{00000000-0002-0000-0000-00000E000000}"/>
    <dataValidation allowBlank="1" showInputMessage="1" showErrorMessage="1" prompt="Do bunky vpravo zadajte dátum faktúry" sqref="G4" xr:uid="{00000000-0002-0000-0000-00000F000000}"/>
    <dataValidation allowBlank="1" showInputMessage="1" showErrorMessage="1" prompt="Do tejto bunky zadajte dátum vystavenia faktúry" sqref="H4" xr:uid="{00000000-0002-0000-0000-000010000000}"/>
    <dataValidation allowBlank="1" showInputMessage="1" showErrorMessage="1" prompt="Názov kontaktnej osoby u zákazníka sa automaticky aktualizuje v bunke na pravej strane " sqref="G5" xr:uid="{00000000-0002-0000-0000-000011000000}"/>
    <dataValidation allowBlank="1" showInputMessage="1" showErrorMessage="1" prompt="V tejto bunke sa automaticky aktualizuje názov kontaktnej osoby u zákazníka" sqref="H5" xr:uid="{00000000-0002-0000-0000-000012000000}"/>
    <dataValidation allowBlank="1" showInputMessage="1" showErrorMessage="1" prompt="Do tohto stĺpca pod tento nadpis zadajte dátum" sqref="B7" xr:uid="{00000000-0002-0000-0000-000013000000}"/>
    <dataValidation allowBlank="1" showInputMessage="1" showErrorMessage="1" prompt="Do tohto stĺpca pod tento nadpis zadajte počet položiek" sqref="C7" xr:uid="{00000000-0002-0000-0000-000014000000}"/>
    <dataValidation allowBlank="1" showInputMessage="1" showErrorMessage="1" prompt="Do tohto stĺpca pod tento nadpis zadajte popis položky" sqref="D7" xr:uid="{00000000-0002-0000-0000-000015000000}"/>
    <dataValidation allowBlank="1" showInputMessage="1" showErrorMessage="1" prompt="Do tohto stĺpca pod tento nadpis zadajte množstvo" sqref="E7" xr:uid="{00000000-0002-0000-0000-000016000000}"/>
    <dataValidation allowBlank="1" showInputMessage="1" showErrorMessage="1" prompt="Do tohto stĺpca pod tento nadpis zadajte jednotkovú cenu" sqref="F7" xr:uid="{00000000-0002-0000-0000-000017000000}"/>
    <dataValidation allowBlank="1" showInputMessage="1" showErrorMessage="1" prompt="Do tohto stĺpca pod tento nadpis zadajte zľavu" sqref="G7" xr:uid="{00000000-0002-0000-0000-000018000000}"/>
    <dataValidation allowBlank="1" showInputMessage="1" showErrorMessage="1" prompt="V tomto stĺpci pod týmto nadpisom sa automaticky vypočítava súčet" sqref="H7" xr:uid="{00000000-0002-0000-0000-000019000000}"/>
    <dataValidation allowBlank="1" showInputMessage="1" showErrorMessage="1" prompt="Medzisúčet faktúry sa vypočíta automaticky v bunke napravo" sqref="G13" xr:uid="{00000000-0002-0000-0000-00001A000000}"/>
    <dataValidation allowBlank="1" showInputMessage="1" showErrorMessage="1" prompt="V tejto bunke sa automaticky vypočíta medzisúčet faktúry" sqref="H13" xr:uid="{00000000-0002-0000-0000-00001B000000}"/>
    <dataValidation allowBlank="1" showInputMessage="1" showErrorMessage="1" prompt="Do bunky napravo zadajte sadzbu dane" sqref="G14" xr:uid="{00000000-0002-0000-0000-00001C000000}"/>
    <dataValidation allowBlank="1" showInputMessage="1" showErrorMessage="1" prompt="Do tejto bunky zadajte sadzbu dane" sqref="H14" xr:uid="{00000000-0002-0000-0000-00001D000000}"/>
    <dataValidation allowBlank="1" showInputMessage="1" showErrorMessage="1" prompt="V bunke napravo sa automaticky vypočíta daň z predaja." sqref="G15" xr:uid="{00000000-0002-0000-0000-00001E000000}"/>
    <dataValidation allowBlank="1" showInputMessage="1" showErrorMessage="1" prompt="V tejto bunke sa automaticky vypočíta daň z predaja" sqref="H15" xr:uid="{00000000-0002-0000-0000-00001F000000}"/>
    <dataValidation allowBlank="1" showInputMessage="1" showErrorMessage="1" prompt="Do bunky vpravo zadajte sumu poplatkov za poštovné" sqref="G16" xr:uid="{00000000-0002-0000-0000-000020000000}"/>
    <dataValidation allowBlank="1" showInputMessage="1" showErrorMessage="1" prompt="Do tejto bunky zadajte sumu poplatkov za poštovné" sqref="H16" xr:uid="{00000000-0002-0000-0000-000021000000}"/>
    <dataValidation allowBlank="1" showInputMessage="1" showErrorMessage="1" prompt="Do bunky napravo zadajte sumu prijatého vkladu" sqref="G17" xr:uid="{00000000-0002-0000-0000-000022000000}"/>
    <dataValidation allowBlank="1" showInputMessage="1" showErrorMessage="1" prompt="Do tejto bunky zadajte sumu prijatého vkladu" sqref="H17" xr:uid="{00000000-0002-0000-0000-000023000000}"/>
    <dataValidation allowBlank="1" showInputMessage="1" showErrorMessage="1" prompt="V bunke napravo sa automaticky vypočíta súčet" sqref="G18" xr:uid="{00000000-0002-0000-0000-000024000000}"/>
    <dataValidation allowBlank="1" showInputMessage="1" showErrorMessage="1" prompt="V tejto bunke sa automaticky vypočíta súčet" sqref="H18" xr:uid="{00000000-0002-0000-0000-000025000000}"/>
    <dataValidation allowBlank="1" showInputMessage="1" showErrorMessage="1" prompt="V tejto bunke sa automaticky pripojí názov spoločnosti" sqref="B17:F17" xr:uid="{00000000-0002-0000-0000-000026000000}"/>
    <dataValidation allowBlank="1" showInputMessage="1" showErrorMessage="1" prompt="Zadajte počet dní, ktoré zostávajú do zaplatenia súčtu, a výšku úroku v percentách zadajte do textu v tejto bunke. V predvolenej šablóne sú k dispozícii vzorové údaje" sqref="B18:F18" xr:uid="{00000000-0002-0000-0000-000027000000}"/>
    <dataValidation allowBlank="1" showInputMessage="1" showErrorMessage="1" prompt="V tejto bunke sa automaticky aktualizuje adresa zákazníka" sqref="C4" xr:uid="{00000000-0002-0000-0000-000028000000}"/>
    <dataValidation allowBlank="1" showInputMessage="1" showErrorMessage="1" prompt="V tejto bunke sa automaticky aktualizuje adresa zákazníka 2" sqref="C5" xr:uid="{00000000-0002-0000-0000-000029000000}"/>
    <dataValidation allowBlank="1" showInputMessage="1" showErrorMessage="1" prompt="V tejto bunke sa automaticky aktualizujú mesto, štát a PSČ zákazníka" sqref="C6" xr:uid="{00000000-0002-0000-0000-00002A000000}"/>
    <dataValidation allowBlank="1" showInputMessage="1" showErrorMessage="1" prompt="V tejto bunke sa automaticky aktualizuje e-mailová adresa zákazníka" sqref="E5" xr:uid="{00000000-0002-0000-0000-00002B000000}"/>
    <dataValidation allowBlank="1" showInputMessage="1" showErrorMessage="1" prompt="V tomto hárku vytvorte obchodnú faktúru. Do tohto hárka zadajte Podrobnosti o spoločnosti a do hárka zadajte podrobnosti o zákazníkovi. Výberom bunky J1 prejdete do hárka Zákazníci" sqref="A1" xr:uid="{00000000-0002-0000-0000-00002C000000}"/>
    <dataValidation allowBlank="1" showInputMessage="1" showErrorMessage="1" prompt="Do bunky napravo zadajte telefónne číslo fakturujúcej spoločnosti" sqref="E1" xr:uid="{00000000-0002-0000-0000-00002D000000}"/>
    <dataValidation allowBlank="1" showInputMessage="1" showErrorMessage="1" prompt="Do bunky napravo zadajte číslo faxu fakturujúcej spoločnosti" sqref="E2" xr:uid="{00000000-0002-0000-0000-00002E000000}"/>
    <dataValidation allowBlank="1" showInputMessage="1" showErrorMessage="1" prompt="Adresa zákazníka sa automaticky aktualizuje v tejto bunkách C3:C6" sqref="B4:B6" xr:uid="{00000000-0002-0000-0000-00002F000000}"/>
    <dataValidation allowBlank="1" showInputMessage="1" showErrorMessage="1" prompt="Do tejto bunky zadajte názov fakturujúcej spoločnosti. Do buniek D1 až D2 zadajte podrobnosti o fakturujúcej spoločnosti a do buniek B3 až H5 zadajte fakturačné údaje. Do tabuľky začínajúcej v bunke B7 zadajte podrobnosti o faktúre" sqref="B1:C2" xr:uid="{00000000-0002-0000-0000-000030000000}"/>
    <dataValidation allowBlank="1" showInputMessage="1" showErrorMessage="1" prompt="Navigačné prepojenie na hárok Zákazníci Táto bunka sa nevytlačí." sqref="J1" xr:uid="{00000000-0002-0000-0000-000031000000}"/>
  </dataValidations>
  <hyperlinks>
    <hyperlink ref="G1" r:id="rId1" xr:uid="{00000000-0004-0000-0000-000000000000}"/>
    <hyperlink ref="G2" r:id="rId2" xr:uid="{00000000-0004-0000-0000-000001000000}"/>
    <hyperlink ref="J1" location="Zákazníci!A1" tooltip="Výberom prejdete do hárka Zákazníci" display="Zákazníci" xr:uid="{00000000-0004-0000-0000-000003000000}"/>
    <hyperlink ref="G1:H1" r:id="rId3" display="SluzbyZakaznikom@tailspintoys.com" xr:uid="{7E627EA0-5DE1-45ED-BD24-12CCF90B6DD5}"/>
    <hyperlink ref="G2:H2" r:id="rId4" tooltip="Vyberte bunku, ak chcete zobraziť túto webovú lokalitu" display="https://www.microsoft.com/sk-sk/" xr:uid="{00000000-0004-0000-0000-000002000000}"/>
  </hyperlinks>
  <printOptions horizontalCentered="1"/>
  <pageMargins left="0.25" right="0.25" top="0.75" bottom="0.75" header="0.3" footer="0.3"/>
  <pageSetup paperSize="9" fitToHeight="0" orientation="portrait" horizontalDpi="300" verticalDpi="300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M4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21.7109375" customWidth="1"/>
    <col min="3" max="3" width="25" customWidth="1"/>
    <col min="4" max="6" width="25.7109375" customWidth="1"/>
    <col min="7" max="7" width="17.28515625" customWidth="1"/>
    <col min="8" max="8" width="14.85546875" customWidth="1"/>
    <col min="9" max="9" width="13.28515625" customWidth="1"/>
    <col min="10" max="10" width="22.57031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5"/>
      <c r="B1" s="7" t="s">
        <v>29</v>
      </c>
      <c r="C1" s="5"/>
      <c r="D1" s="5"/>
      <c r="E1" s="5"/>
      <c r="F1" s="5"/>
      <c r="G1" s="5"/>
      <c r="H1" s="5"/>
      <c r="I1" s="5"/>
      <c r="J1" s="5"/>
      <c r="K1" s="5"/>
      <c r="M1" s="40" t="s">
        <v>56</v>
      </c>
    </row>
    <row r="2" spans="1:13" ht="30" customHeight="1" x14ac:dyDescent="0.25">
      <c r="A2" s="5"/>
      <c r="B2" s="5" t="s">
        <v>30</v>
      </c>
      <c r="C2" s="5" t="s">
        <v>32</v>
      </c>
      <c r="D2" s="5" t="s">
        <v>35</v>
      </c>
      <c r="E2" s="5" t="s">
        <v>38</v>
      </c>
      <c r="F2" s="5" t="s">
        <v>40</v>
      </c>
      <c r="G2" s="5" t="s">
        <v>43</v>
      </c>
      <c r="H2" s="5" t="s">
        <v>45</v>
      </c>
      <c r="I2" s="5" t="s">
        <v>47</v>
      </c>
      <c r="J2" s="5" t="s">
        <v>50</v>
      </c>
      <c r="K2" s="5" t="s">
        <v>53</v>
      </c>
    </row>
    <row r="3" spans="1:13" ht="30" customHeight="1" x14ac:dyDescent="0.25">
      <c r="A3" s="5"/>
      <c r="B3" s="2" t="s">
        <v>5</v>
      </c>
      <c r="C3" s="2" t="s">
        <v>33</v>
      </c>
      <c r="D3" s="2" t="s">
        <v>36</v>
      </c>
      <c r="E3" s="2" t="s">
        <v>39</v>
      </c>
      <c r="F3" s="2" t="s">
        <v>41</v>
      </c>
      <c r="G3" s="2" t="s">
        <v>44</v>
      </c>
      <c r="H3" s="11">
        <v>12345</v>
      </c>
      <c r="I3" s="27" t="s">
        <v>48</v>
      </c>
      <c r="J3" s="23" t="s">
        <v>51</v>
      </c>
      <c r="K3" s="27" t="s">
        <v>54</v>
      </c>
    </row>
    <row r="4" spans="1:13" ht="30" customHeight="1" x14ac:dyDescent="0.25">
      <c r="A4" s="5"/>
      <c r="B4" s="2" t="s">
        <v>31</v>
      </c>
      <c r="C4" s="2" t="s">
        <v>34</v>
      </c>
      <c r="D4" s="2" t="s">
        <v>37</v>
      </c>
      <c r="E4" s="2"/>
      <c r="F4" s="2" t="s">
        <v>42</v>
      </c>
      <c r="G4" s="2" t="s">
        <v>44</v>
      </c>
      <c r="H4" s="11" t="s">
        <v>46</v>
      </c>
      <c r="I4" s="27" t="s">
        <v>49</v>
      </c>
      <c r="J4" s="23" t="s">
        <v>52</v>
      </c>
      <c r="K4" s="27" t="s">
        <v>55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Do tohto hárka zadajte podrobnosti o zákazníkovi. Zadané informácie o zákazníkovi sa použijú v hárku Obchodná faktúra. Výberom bunky M1 prejdete na hárok Obchodná faktúra" sqref="A1" xr:uid="{00000000-0002-0000-0100-000000000000}"/>
    <dataValidation allowBlank="1" showInputMessage="1" showErrorMessage="1" prompt="V tejto bunke sa nachádza nadpis tohto hárka" sqref="B1" xr:uid="{00000000-0002-0000-0100-000001000000}"/>
    <dataValidation allowBlank="1" showInputMessage="1" showErrorMessage="1" prompt="Do tohto stĺpca pod tento nadpis zadajte názov spoločnosti. Konkrétne položky vyhľadajte pomocou filtrov nadpisov" sqref="B2" xr:uid="{00000000-0002-0000-0100-000002000000}"/>
    <dataValidation allowBlank="1" showInputMessage="1" showErrorMessage="1" prompt="Do tohto stĺpca pod tento nadpis zadajte meno kontaktu" sqref="C2" xr:uid="{00000000-0002-0000-0100-000003000000}"/>
    <dataValidation allowBlank="1" showInputMessage="1" showErrorMessage="1" prompt="Do tohto stĺpca pod tento nadpis zadajte adresu" sqref="D2" xr:uid="{00000000-0002-0000-0100-000004000000}"/>
    <dataValidation allowBlank="1" showInputMessage="1" showErrorMessage="1" prompt="Do tohto stĺpca pod tento nadpis zadajte adresu 2" sqref="E2" xr:uid="{00000000-0002-0000-0100-000005000000}"/>
    <dataValidation allowBlank="1" showInputMessage="1" showErrorMessage="1" prompt="Do tohto stĺpca pod tento nadpis zadajte mesto" sqref="F2" xr:uid="{00000000-0002-0000-0100-000006000000}"/>
    <dataValidation allowBlank="1" showInputMessage="1" showErrorMessage="1" prompt="Do tohto stĺpca pod tento nadpis zadajte kraj" sqref="G2" xr:uid="{00000000-0002-0000-0100-000007000000}"/>
    <dataValidation allowBlank="1" showInputMessage="1" showErrorMessage="1" prompt="Do tohto stĺpca pod tento nadpis zadajte PSČ" sqref="H2" xr:uid="{00000000-0002-0000-0100-000008000000}"/>
    <dataValidation allowBlank="1" showInputMessage="1" showErrorMessage="1" prompt="Do tohto stĺpca pod tento nadpis zadajte telefónne číslo." sqref="I2" xr:uid="{00000000-0002-0000-0100-000009000000}"/>
    <dataValidation allowBlank="1" showInputMessage="1" showErrorMessage="1" prompt="Do tohto stĺpca pod tento nadpis zadajte e-mailovú adresu" sqref="J2" xr:uid="{00000000-0002-0000-0100-00000A000000}"/>
    <dataValidation allowBlank="1" showInputMessage="1" showErrorMessage="1" prompt="Do tohto stĺpca pod tento nadpis zadajte číslo faxu" sqref="K2" xr:uid="{00000000-0002-0000-0100-00000B000000}"/>
    <dataValidation allowBlank="1" showInputMessage="1" showErrorMessage="1" prompt="Navigačné prepojenie na hárok Obchodná faktúra. Táto bunka sa nevytlačí.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Obchodná faktúra'!A1" tooltip="Výberom prejdete na hárok Obchodná faktúra" display="Obchodná faktúra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18</vt:i4>
      </vt:variant>
    </vt:vector>
  </HeadingPairs>
  <TitlesOfParts>
    <vt:vector size="20" baseType="lpstr">
      <vt:lpstr>Obchodná faktúra</vt:lpstr>
      <vt:lpstr>Zákazníci</vt:lpstr>
      <vt:lpstr>DaňZObratu</vt:lpstr>
      <vt:lpstr>FaktúraMedzisúčet</vt:lpstr>
      <vt:lpstr>Nadpis2</vt:lpstr>
      <vt:lpstr>NadpisStĺpca1</vt:lpstr>
      <vt:lpstr>NázovSpoločnosti</vt:lpstr>
      <vt:lpstr>NázovÚčtu</vt:lpstr>
      <vt:lpstr>'Obchodná faktúra'!Názvy_tlače</vt:lpstr>
      <vt:lpstr>Zákazníci!Názvy_tlače</vt:lpstr>
      <vt:lpstr>'Obchodná faktúra'!Oblasť_tlače</vt:lpstr>
      <vt:lpstr>Zákazníci!Oblasť_tlače</vt:lpstr>
      <vt:lpstr>OblasťNadpisuRiadka1..C6</vt:lpstr>
      <vt:lpstr>OblasťNadpisuRiadka2..E5</vt:lpstr>
      <vt:lpstr>OblasťNadpisuRiadka3..H5</vt:lpstr>
      <vt:lpstr>OblasťNadpisuRiadka4..H20</vt:lpstr>
      <vt:lpstr>Preprava</vt:lpstr>
      <vt:lpstr>SadzbaDaneZObratu</vt:lpstr>
      <vt:lpstr>VyhľadávanieZákazníka</vt:lpstr>
      <vt:lpstr>Záloha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2017-04-21T05:17:51Z</dcterms:created>
  <dcterms:modified xsi:type="dcterms:W3CDTF">2018-04-12T12:34:06Z</dcterms:modified>
</cp:coreProperties>
</file>