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  <Override PartName="/xl/drawings/drawing33.xml" ContentType="application/vnd.openxmlformats-officedocument.drawing+xml"/>
  <Override PartName="/customXml/item13.xml" ContentType="application/xml"/>
  <Override PartName="/customXml/itemProps1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/>
  <xr:revisionPtr revIDLastSave="0" documentId="13_ncr:1_{6CC77862-45B4-4DC4-925E-A30F8400707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Список покупок" sheetId="1" r:id="rId1"/>
    <sheet name="Распределение бюджета" sheetId="2" r:id="rId2"/>
    <sheet name="Список дел" sheetId="3" r:id="rId3"/>
    <sheet name="Доступ к списку" sheetId="4" r:id="rId4"/>
  </sheets>
  <definedNames>
    <definedName name="ВсегоВещейКупить">COUNTIF(КонтрольныйСписок[Купить],"&gt;0")</definedName>
    <definedName name="ВсегоВещейКуплено">COUNTIF(КонтрольныйСписок[Куплено],"&gt;0")</definedName>
    <definedName name="_xlnm.Print_Titles" localSheetId="3">'Доступ к списку'!$2:$2</definedName>
    <definedName name="_xlnm.Print_Titles" localSheetId="2">'Список дел'!$3:$3</definedName>
    <definedName name="_xlnm.Print_Titles" localSheetId="0">'Список покупок'!$9:$9</definedName>
    <definedName name="ЗаголовокСтолбца1">КонтрольныйСписок[[#Headers],[Позиция]]</definedName>
    <definedName name="ЗаголовокСтолбца2">Категория[[#Headers],[Категория]]</definedName>
    <definedName name="ЗаголовокСтолбца3">СписокДел[[#Headers],[Готово]]</definedName>
    <definedName name="ЗаголовокСтолбца4" localSheetId="3">ДоступКСписку[[#Headers],[Имя]]</definedName>
    <definedName name="ЗаголовокСтроки1..C7">'Список покупок'!$B$5</definedName>
    <definedName name="ИтогоПоКонтрольномуСписку">SUM(КонтрольныйСписок[Общая стоимость])</definedName>
    <definedName name="УчебныйГод">YEAR(TODAY())&amp;" - "&amp;YEAR(TODAY())+1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2"/>
  <c r="C6" i="2"/>
  <c r="C4" i="2"/>
  <c r="E5" i="1"/>
  <c r="E4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</calcChain>
</file>

<file path=xl/sharedStrings.xml><?xml version="1.0" encoding="utf-8"?>
<sst xmlns="http://schemas.openxmlformats.org/spreadsheetml/2006/main" count="89" uniqueCount="71">
  <si>
    <t>Снова в школу</t>
  </si>
  <si>
    <t>Следите за процессом покупок, чтобы не превысить суммы, указанные на странице распределения бюджета.</t>
  </si>
  <si>
    <t>Сводный бюджет</t>
  </si>
  <si>
    <t>Бюджет</t>
  </si>
  <si>
    <t>Итого по списку покупок</t>
  </si>
  <si>
    <t>Остаток наличных денег</t>
  </si>
  <si>
    <t>Список покупок</t>
  </si>
  <si>
    <t>Позиция</t>
  </si>
  <si>
    <t>Математика</t>
  </si>
  <si>
    <t>Русский язык</t>
  </si>
  <si>
    <t>Рюкзак</t>
  </si>
  <si>
    <t>Калькулятор</t>
  </si>
  <si>
    <t>Маркеры</t>
  </si>
  <si>
    <t>Школьная форма</t>
  </si>
  <si>
    <t>Рубашки с пуговицами</t>
  </si>
  <si>
    <t>Футболки</t>
  </si>
  <si>
    <t>Шорты</t>
  </si>
  <si>
    <t>Полукеды</t>
  </si>
  <si>
    <t>Носки</t>
  </si>
  <si>
    <t>Демисезонная куртка</t>
  </si>
  <si>
    <t>Джемперы</t>
  </si>
  <si>
    <t>Толстовки</t>
  </si>
  <si>
    <t>Нижнее белье</t>
  </si>
  <si>
    <t>Зимняя куртка</t>
  </si>
  <si>
    <t>планировщик</t>
  </si>
  <si>
    <t>Категория</t>
  </si>
  <si>
    <t>Учебники</t>
  </si>
  <si>
    <t>Учебные принадлежности</t>
  </si>
  <si>
    <t>Одежда</t>
  </si>
  <si>
    <t>Кол-во</t>
  </si>
  <si>
    <t>Купить</t>
  </si>
  <si>
    <t>Стоимость</t>
  </si>
  <si>
    <t>Куплено</t>
  </si>
  <si>
    <t>Общая стоимость</t>
  </si>
  <si>
    <t>Распределение бюджета</t>
  </si>
  <si>
    <t>Добавьте категории и суммы бюджета, которые будут отслеживаться в списке покупок.</t>
  </si>
  <si>
    <t>Список дел</t>
  </si>
  <si>
    <t>Следите за выполнением задач, которые необходимо завершить до начала учебного года.</t>
  </si>
  <si>
    <t>Готово</t>
  </si>
  <si>
    <t>x</t>
  </si>
  <si>
    <t>Задача</t>
  </si>
  <si>
    <t>Заполнить все регистрационные формы</t>
  </si>
  <si>
    <t>Назначить день медицинского осмотра и обследования школьника, если требуется</t>
  </si>
  <si>
    <t>Проверить наличие всех необходимых прививок</t>
  </si>
  <si>
    <t>Получить у терапевта инструкции по применению всех необходимых лекарств</t>
  </si>
  <si>
    <t>Ознакомиться с дресс-кодом школы</t>
  </si>
  <si>
    <t>Получить список учебных принадлежностей</t>
  </si>
  <si>
    <t>Посетить учителя</t>
  </si>
  <si>
    <t>Выяснить, какой способ связи предпочитает учитель (телефон, электронная почта, записка)</t>
  </si>
  <si>
    <t>Устроить ребенку экскурсию по школе</t>
  </si>
  <si>
    <t>Помочь ребенку заполнить домашний адрес и телефон и рабочие телефоны родителей</t>
  </si>
  <si>
    <t>Продумать, как ребенок будет добираться до школы. Выбрать безопасное место встречи и отработать маршрут</t>
  </si>
  <si>
    <t>Если ребенок будет ходить в школу пешком, несколько раз провести его от дома до школы и обратно</t>
  </si>
  <si>
    <t>Если ребенка будут возить на машине вместе с другими детьми, познакомить его с теми, кто будет за рулем.</t>
  </si>
  <si>
    <t>Если ребенок будет ездить на автобусе, определить время в пути и изучить с ним автобусные остановки</t>
  </si>
  <si>
    <t>Договориться о группе продленного дня или внеклассных занятиях для ребенка</t>
  </si>
  <si>
    <t>Составить меню завтраков, а также обедов, которые ребенок будет брать в школу. Прикинуть, чем он может перекусить на переменах и после уроков</t>
  </si>
  <si>
    <t>Определить, где и когда ребенок будет делать домашнее задание</t>
  </si>
  <si>
    <t>Ввести процедуру отхода ко сну не менее, чем за две недели до начала школьных занятий</t>
  </si>
  <si>
    <t>Подготовить календарь всех школьных событий и мероприятий</t>
  </si>
  <si>
    <t>Доступ к списку</t>
  </si>
  <si>
    <t>Имя</t>
  </si>
  <si>
    <t>Марта Артемьева</t>
  </si>
  <si>
    <t>Павел Безруков</t>
  </si>
  <si>
    <t>Электронная почта</t>
  </si>
  <si>
    <t>martha@example.com</t>
  </si>
  <si>
    <t>pavel@example.com</t>
  </si>
  <si>
    <t>Есть доступ?</t>
  </si>
  <si>
    <t>Да</t>
  </si>
  <si>
    <t>Нет</t>
  </si>
  <si>
    <t>Поделитесь этим списком с друзьями, чтобы они могли принять участие. Нажмите кнопку "Поделиться" справа вверху или нажмите клавишу ALT, а затем последовательно Ю и Т. Сохраните файл в OneDrive и отправьте ссылку своим друзьям.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</si>
</sst>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₽&quot;;\-#,##0.00\ &quot;₽&quot;"/>
    <numFmt numFmtId="44" formatCode="_-* #,##0.00\ &quot;₽&quot;_-;\-* #,##0.00\ &quot;₽&quot;_-;_-* &quot;-&quot;??\ &quot;₽&quot;_-;_-@_-"/>
    <numFmt numFmtId="165" formatCode="#,##0_ ;\-#,##0\ "/>
  </numFmts>
  <fonts count="14" x14ac:knownFonts="1">
    <font>
      <sz val="11"/>
      <color theme="3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2"/>
      <color theme="3"/>
      <name val="Corbel"/>
      <family val="2"/>
      <scheme val="minor"/>
    </font>
    <font>
      <sz val="20"/>
      <color theme="1"/>
      <name val="Impact"/>
      <family val="2"/>
      <scheme val="major"/>
    </font>
    <font>
      <sz val="11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32"/>
      <color theme="1"/>
      <name val="Impact"/>
      <family val="2"/>
      <scheme val="major"/>
    </font>
    <font>
      <sz val="12"/>
      <color theme="1"/>
      <name val="Corbel"/>
      <family val="2"/>
      <scheme val="minor"/>
    </font>
    <font>
      <sz val="11"/>
      <name val="Corbel"/>
      <family val="2"/>
      <scheme val="minor"/>
    </font>
    <font>
      <sz val="32"/>
      <color theme="2" tint="-0.499984740745262"/>
      <name val="Impact"/>
      <family val="2"/>
      <scheme val="major"/>
    </font>
    <font>
      <b/>
      <sz val="18"/>
      <color theme="2" tint="-0.499984740745262"/>
      <name val="Corbel"/>
      <family val="2"/>
      <scheme val="minor"/>
    </font>
    <font>
      <b/>
      <sz val="12"/>
      <color theme="1"/>
      <name val="Corbel"/>
      <family val="2"/>
      <scheme val="minor"/>
    </font>
    <font>
      <sz val="11"/>
      <color rgb="FF46202F"/>
      <name val="Corbe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2" tint="-0.499984740745262"/>
      </top>
      <bottom/>
      <diagonal/>
    </border>
  </borders>
  <cellStyleXfs count="18">
    <xf numFmtId="0" fontId="0" fillId="2" borderId="0">
      <alignment vertical="center" wrapText="1"/>
    </xf>
    <xf numFmtId="0" fontId="4" fillId="0" borderId="0" applyNumberFormat="0" applyFill="0" applyProtection="0">
      <alignment horizontal="left" vertical="center"/>
    </xf>
    <xf numFmtId="44" fontId="1" fillId="0" borderId="0" applyFont="0" applyFill="0" applyBorder="0" applyProtection="0">
      <alignment vertical="center"/>
    </xf>
    <xf numFmtId="9" fontId="6" fillId="0" borderId="0" applyFill="0" applyBorder="0" applyProtection="0">
      <alignment horizontal="left" vertical="center"/>
    </xf>
    <xf numFmtId="0" fontId="7" fillId="0" borderId="0" applyNumberFormat="0" applyFill="0" applyBorder="0" applyProtection="0">
      <alignment vertical="center"/>
    </xf>
    <xf numFmtId="0" fontId="6" fillId="0" borderId="0" applyNumberFormat="0" applyFill="0" applyBorder="0" applyAlignment="0">
      <alignment vertical="center"/>
    </xf>
    <xf numFmtId="0" fontId="3" fillId="0" borderId="1" applyNumberFormat="0" applyFill="0" applyProtection="0">
      <alignment horizontal="right" vertical="center"/>
    </xf>
    <xf numFmtId="0" fontId="11" fillId="0" borderId="0" applyNumberFormat="0" applyFill="0" applyBorder="0" applyProtection="0">
      <alignment horizontal="left"/>
    </xf>
    <xf numFmtId="7" fontId="3" fillId="0" borderId="1" applyFill="0" applyAlignment="0" applyProtection="0"/>
    <xf numFmtId="165" fontId="5" fillId="0" borderId="0" applyFont="0" applyFill="0" applyBorder="0" applyProtection="0">
      <alignment horizontal="left" vertical="center" indent="1"/>
    </xf>
    <xf numFmtId="7" fontId="5" fillId="0" borderId="0" applyFont="0" applyFill="0" applyBorder="0" applyProtection="0">
      <alignment horizontal="right" vertical="center"/>
    </xf>
    <xf numFmtId="0" fontId="5" fillId="2" borderId="0" applyNumberFormat="0" applyFont="0" applyFill="0" applyBorder="0">
      <alignment horizontal="center" vertical="center"/>
    </xf>
    <xf numFmtId="0" fontId="5" fillId="2" borderId="0" applyNumberFormat="0" applyFont="0" applyFill="0" applyBorder="0">
      <alignment horizontal="right" vertical="center"/>
    </xf>
    <xf numFmtId="0" fontId="9" fillId="2" borderId="0" applyNumberFormat="0" applyFill="0" applyBorder="0" applyAlignment="0" applyProtection="0">
      <alignment vertical="center" wrapText="1"/>
    </xf>
    <xf numFmtId="0" fontId="9" fillId="2" borderId="0" applyNumberFormat="0" applyFill="0" applyBorder="0" applyAlignment="0" applyProtection="0">
      <alignment vertical="center" wrapText="1"/>
    </xf>
    <xf numFmtId="0" fontId="2" fillId="3" borderId="0" applyNumberFormat="0" applyBorder="0" applyAlignment="0" applyProtection="0"/>
    <xf numFmtId="0" fontId="10" fillId="0" borderId="0">
      <alignment vertical="center"/>
    </xf>
    <xf numFmtId="0" fontId="5" fillId="0" borderId="0" applyNumberFormat="0" applyFill="0" applyBorder="0" applyProtection="0">
      <alignment vertical="center"/>
    </xf>
  </cellStyleXfs>
  <cellXfs count="22">
    <xf numFmtId="0" fontId="0" fillId="2" borderId="0" xfId="0">
      <alignment vertical="center" wrapText="1"/>
    </xf>
    <xf numFmtId="0" fontId="4" fillId="2" borderId="0" xfId="1" applyFill="1">
      <alignment horizontal="left" vertical="center"/>
    </xf>
    <xf numFmtId="0" fontId="7" fillId="2" borderId="0" xfId="4" applyFill="1">
      <alignment vertical="center"/>
    </xf>
    <xf numFmtId="7" fontId="3" fillId="2" borderId="1" xfId="8" applyFill="1" applyAlignment="1">
      <alignment vertical="center" wrapText="1"/>
    </xf>
    <xf numFmtId="165" fontId="0" fillId="2" borderId="0" xfId="9" applyFont="1" applyFill="1" applyBorder="1">
      <alignment horizontal="left" vertical="center" indent="1"/>
    </xf>
    <xf numFmtId="7" fontId="0" fillId="2" borderId="0" xfId="10" applyFont="1" applyFill="1">
      <alignment horizontal="right" vertical="center"/>
    </xf>
    <xf numFmtId="0" fontId="0" fillId="2" borderId="0" xfId="11" applyFont="1">
      <alignment horizontal="center" vertical="center"/>
    </xf>
    <xf numFmtId="0" fontId="8" fillId="2" borderId="0" xfId="16" applyFont="1" applyFill="1" applyAlignment="1">
      <alignment horizontal="left" wrapText="1"/>
    </xf>
    <xf numFmtId="0" fontId="11" fillId="2" borderId="0" xfId="7" applyFill="1">
      <alignment horizontal="left"/>
    </xf>
    <xf numFmtId="44" fontId="0" fillId="2" borderId="0" xfId="2" applyFont="1" applyFill="1" applyBorder="1">
      <alignment vertical="center"/>
    </xf>
    <xf numFmtId="0" fontId="0" fillId="2" borderId="0" xfId="12" applyFont="1">
      <alignment horizontal="right" vertical="center"/>
    </xf>
    <xf numFmtId="0" fontId="11" fillId="0" borderId="0" xfId="7">
      <alignment horizontal="left"/>
    </xf>
    <xf numFmtId="0" fontId="9" fillId="2" borderId="0" xfId="13">
      <alignment vertical="center" wrapText="1"/>
    </xf>
    <xf numFmtId="0" fontId="2" fillId="3" borderId="0" xfId="15" applyAlignment="1">
      <alignment vertical="center" wrapText="1"/>
    </xf>
    <xf numFmtId="0" fontId="10" fillId="0" borderId="0" xfId="16">
      <alignment vertical="center"/>
    </xf>
    <xf numFmtId="0" fontId="2" fillId="3" borderId="0" xfId="15" applyAlignment="1">
      <alignment vertical="center"/>
    </xf>
    <xf numFmtId="0" fontId="5" fillId="2" borderId="0" xfId="17" applyFill="1">
      <alignment vertical="center"/>
    </xf>
    <xf numFmtId="9" fontId="1" fillId="2" borderId="0" xfId="3" applyFont="1" applyFill="1">
      <alignment horizontal="left" vertical="center"/>
    </xf>
    <xf numFmtId="0" fontId="13" fillId="4" borderId="0" xfId="0" applyFont="1" applyFill="1" applyAlignment="1">
      <alignment horizontal="center" vertical="center" wrapText="1"/>
    </xf>
    <xf numFmtId="0" fontId="4" fillId="2" borderId="0" xfId="1" applyFill="1">
      <alignment horizontal="left" vertical="center"/>
    </xf>
    <xf numFmtId="0" fontId="5" fillId="2" borderId="0" xfId="17" applyFill="1">
      <alignment vertical="center"/>
    </xf>
    <xf numFmtId="7" fontId="12" fillId="2" borderId="1" xfId="6" applyNumberFormat="1" applyFont="1" applyFill="1">
      <alignment horizontal="right" vertical="center"/>
    </xf>
  </cellXfs>
  <cellStyles count="18">
    <cellStyle name="20% — акцент4" xfId="15" builtinId="42"/>
    <cellStyle name="zСкрыть текст" xfId="5" xr:uid="{00000000-0005-0000-0000-000012000000}"/>
    <cellStyle name="Гиперссылка" xfId="13" builtinId="8" customBuiltin="1"/>
    <cellStyle name="Готово" xfId="11" xr:uid="{00000000-0005-0000-0000-000005000000}"/>
    <cellStyle name="Денежный" xfId="2" builtinId="4" customBuiltin="1"/>
    <cellStyle name="Денежный [0]" xfId="10" builtinId="7" customBuiltin="1"/>
    <cellStyle name="Заголовок 1" xfId="1" builtinId="16" customBuiltin="1"/>
    <cellStyle name="Заголовок 2" xfId="16" builtinId="17" customBuiltin="1"/>
    <cellStyle name="Заголовок 3" xfId="6" builtinId="18" customBuiltin="1"/>
    <cellStyle name="Заголовок 4" xfId="7" builtinId="19" customBuiltin="1"/>
    <cellStyle name="Итог" xfId="8" builtinId="25" customBuiltin="1"/>
    <cellStyle name="Метки бюджета" xfId="12" xr:uid="{00000000-0005-0000-0000-000001000000}"/>
    <cellStyle name="Название" xfId="4" builtinId="15" customBuiltin="1"/>
    <cellStyle name="Обычный" xfId="0" builtinId="0" customBuiltin="1"/>
    <cellStyle name="Открывавшаяся гиперссылка" xfId="14" builtinId="9" customBuiltin="1"/>
    <cellStyle name="Пояснение" xfId="17" builtinId="53" customBuiltin="1"/>
    <cellStyle name="Процентный" xfId="3" builtinId="5" customBuiltin="1"/>
    <cellStyle name="Финансовый" xfId="9" builtinId="3" customBuiltin="1"/>
  </cellStyles>
  <dxfs count="6">
    <dxf>
      <font>
        <strike/>
        <color theme="2" tint="-0.24994659260841701"/>
      </font>
    </dxf>
    <dxf>
      <font>
        <color theme="0"/>
      </font>
    </dxf>
    <dxf>
      <alignment horizontal="center" vertical="center" textRotation="0" wrapText="0" indent="0" justifyLastLine="0" shrinkToFit="0" readingOrder="0"/>
      <protection locked="1" hidden="0"/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</dxf>
    <dxf>
      <font>
        <b/>
        <i val="0"/>
      </font>
      <fill>
        <patternFill patternType="none">
          <bgColor auto="1"/>
        </patternFill>
      </fill>
      <border>
        <top/>
        <bottom style="thick">
          <color theme="2" tint="-0.499984740745262"/>
        </bottom>
      </border>
    </dxf>
    <dxf>
      <font>
        <b val="0"/>
        <i val="0"/>
        <color theme="1"/>
      </font>
      <border diagonalUp="0" diagonalDown="0">
        <left/>
        <right/>
        <top style="dotted">
          <color theme="2" tint="-0.499984740745262"/>
        </top>
        <bottom style="dotted">
          <color theme="2" tint="-0.499984740745262"/>
        </bottom>
        <vertical/>
        <horizontal style="dotted">
          <color theme="2" tint="-0.499984740745262"/>
        </horizontal>
      </border>
    </dxf>
  </dxfs>
  <tableStyles count="1" defaultTableStyle="TableStyleMedium2" defaultPivotStyle="PivotStyleLight16">
    <tableStyle name="Контрольный список для учебного заведения" pivot="0" count="3" xr9:uid="{6D4FA620-23EB-4123-9A5F-74E8E279CA0A}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customXml" Target="/customXml/item3.xml" Id="rId11" /><Relationship Type="http://schemas.openxmlformats.org/officeDocument/2006/relationships/theme" Target="/xl/theme/theme11.xml" Id="rId5" /><Relationship Type="http://schemas.openxmlformats.org/officeDocument/2006/relationships/customXml" Target="/customXml/item2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13.xml" Id="rId9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2.xml" Id="rId2" /><Relationship Type="http://schemas.microsoft.com/office/2011/relationships/chartStyle" Target="/xl/charts/style2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'Список покупок'!$E$4</c:f>
              <c:strCache>
                <c:ptCount val="1"/>
                <c:pt idx="0">
                  <c:v>Выполнение плана покупок (1 : 6)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09C1-42DA-9613-92E6F520CA45}"/>
              </c:ext>
            </c:extLst>
          </c:dPt>
          <c:cat>
            <c:strRef>
              <c:f>'Список покупок'!$G$9</c:f>
              <c:strCache>
                <c:ptCount val="1"/>
                <c:pt idx="0">
                  <c:v>Куплено</c:v>
                </c:pt>
              </c:strCache>
            </c:strRef>
          </c:cat>
          <c:val>
            <c:numRef>
              <c:f>'Список покупок'!$E$5</c:f>
              <c:numCache>
                <c:formatCode>0%</c:formatCode>
                <c:ptCount val="1"/>
                <c:pt idx="0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B-45DD-AFB8-4B4CB7422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564033872"/>
        <c:axId val="564033480"/>
      </c:barChart>
      <c:valAx>
        <c:axId val="564033480"/>
        <c:scaling>
          <c:orientation val="minMax"/>
          <c:max val="1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64033872"/>
        <c:crosses val="autoZero"/>
        <c:crossBetween val="between"/>
        <c:majorUnit val="0.25"/>
      </c:valAx>
      <c:catAx>
        <c:axId val="564033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4033480"/>
        <c:crosses val="autoZero"/>
        <c:auto val="1"/>
        <c:lblAlgn val="ctr"/>
        <c:lblOffset val="100"/>
        <c:noMultiLvlLbl val="0"/>
      </c:catAx>
      <c:spPr>
        <a:noFill/>
        <a:ln w="25400" cap="flat">
          <a:solidFill>
            <a:schemeClr val="tx1"/>
          </a:solidFill>
          <a:round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'Распределение бюджета'!$C$3</c:f>
              <c:strCache>
                <c:ptCount val="1"/>
                <c:pt idx="0">
                  <c:v>Общая стоимость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 w="19050">
              <a:solidFill>
                <a:schemeClr val="lt1"/>
              </a:solidFill>
            </a:ln>
            <a:effectLst/>
          </c:spPr>
          <c:invertIfNegative val="0"/>
          <c:cat>
            <c:strRef>
              <c:f>'Распределение бюджета'!$B$4:$B$6</c:f>
              <c:strCache>
                <c:ptCount val="3"/>
                <c:pt idx="0">
                  <c:v>Одежда</c:v>
                </c:pt>
                <c:pt idx="1">
                  <c:v>Учебные принадлежности</c:v>
                </c:pt>
                <c:pt idx="2">
                  <c:v>Учебники</c:v>
                </c:pt>
              </c:strCache>
            </c:strRef>
          </c:cat>
          <c:val>
            <c:numRef>
              <c:f>'Распределение бюджета'!$C$4:$C$6</c:f>
              <c:numCache>
                <c:formatCode>_("₽"* #,##0.00_);_("₽"* \(#,##0.00\);_("₽"* "-"??_);_(@_)</c:formatCode>
                <c:ptCount val="3"/>
                <c:pt idx="0">
                  <c:v>280</c:v>
                </c:pt>
                <c:pt idx="1">
                  <c:v>30</c:v>
                </c:pt>
                <c:pt idx="2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4-4B9B-9E4A-3D848F9EE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2"/>
        <c:axId val="600852032"/>
        <c:axId val="600851048"/>
      </c:barChart>
      <c:catAx>
        <c:axId val="600852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0851048"/>
        <c:crosses val="autoZero"/>
        <c:auto val="1"/>
        <c:lblAlgn val="ctr"/>
        <c:lblOffset val="100"/>
        <c:noMultiLvlLbl val="0"/>
      </c:catAx>
      <c:valAx>
        <c:axId val="60085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₽&quot;* #,##0.00_);_(&quot;₽&quot;* \(#,##0.00\);_(&quot;₽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00852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 orientation="landscape"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chart" Target="/xl/charts/chart12.xm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chart" Target="/xl/charts/chart21.xml" Id="rId1" /></Relationships>
</file>

<file path=xl/drawings/_rels/drawing33.xml.rels>&#65279;<?xml version="1.0" encoding="utf-8"?><Relationships xmlns="http://schemas.openxmlformats.org/package/2006/relationships"><Relationship Type="http://schemas.openxmlformats.org/officeDocument/2006/relationships/image" Target="/xl/media/image22.png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3</xdr:row>
      <xdr:rowOff>311150</xdr:rowOff>
    </xdr:from>
    <xdr:to>
      <xdr:col>7</xdr:col>
      <xdr:colOff>502920</xdr:colOff>
      <xdr:row>6</xdr:row>
      <xdr:rowOff>109220</xdr:rowOff>
    </xdr:to>
    <xdr:graphicFrame macro="">
      <xdr:nvGraphicFramePr>
        <xdr:cNvPr id="235" name="Диаграмма выполнения" descr="Индикатор, отражающий ход выполнения покупок">
          <a:extLst>
            <a:ext uri="{FF2B5EF4-FFF2-40B4-BE49-F238E27FC236}">
              <a16:creationId xmlns:a16="http://schemas.microsoft.com/office/drawing/2014/main" id="{779DE3F0-4CF6-44C8-997B-D45329361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200024</xdr:colOff>
      <xdr:row>1</xdr:row>
      <xdr:rowOff>12701</xdr:rowOff>
    </xdr:from>
    <xdr:to>
      <xdr:col>7</xdr:col>
      <xdr:colOff>1438275</xdr:colOff>
      <xdr:row>2</xdr:row>
      <xdr:rowOff>1879</xdr:rowOff>
    </xdr:to>
    <xdr:pic>
      <xdr:nvPicPr>
        <xdr:cNvPr id="3" name="Изображение 2" descr="Комната с учебными принадлежностями">
          <a:extLst>
            <a:ext uri="{FF2B5EF4-FFF2-40B4-BE49-F238E27FC236}">
              <a16:creationId xmlns:a16="http://schemas.microsoft.com/office/drawing/2014/main" id="{4382D09F-4E31-4E69-8723-F21C2E1F7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4" y="774701"/>
          <a:ext cx="9448801" cy="266570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3</xdr:row>
      <xdr:rowOff>57150</xdr:rowOff>
    </xdr:from>
    <xdr:to>
      <xdr:col>4</xdr:col>
      <xdr:colOff>5048250</xdr:colOff>
      <xdr:row>11</xdr:row>
      <xdr:rowOff>371476</xdr:rowOff>
    </xdr:to>
    <xdr:graphicFrame macro="">
      <xdr:nvGraphicFramePr>
        <xdr:cNvPr id="2" name="Диаграмма 1" descr="Гистограмма с группировкой, отображающая категории и распределение итоговой стоимости">
          <a:extLst>
            <a:ext uri="{FF2B5EF4-FFF2-40B4-BE49-F238E27FC236}">
              <a16:creationId xmlns:a16="http://schemas.microsoft.com/office/drawing/2014/main" id="{F0DF209F-E5F6-434D-9B6E-E899CF848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5133975</xdr:colOff>
      <xdr:row>0</xdr:row>
      <xdr:rowOff>384930</xdr:rowOff>
    </xdr:from>
    <xdr:to>
      <xdr:col>6</xdr:col>
      <xdr:colOff>70485</xdr:colOff>
      <xdr:row>2</xdr:row>
      <xdr:rowOff>163709</xdr:rowOff>
    </xdr:to>
    <xdr:pic>
      <xdr:nvPicPr>
        <xdr:cNvPr id="5" name="Изображение 4" descr="Поделиться">
          <a:extLst>
            <a:ext uri="{FF2B5EF4-FFF2-40B4-BE49-F238E27FC236}">
              <a16:creationId xmlns:a16="http://schemas.microsoft.com/office/drawing/2014/main" id="{C2147919-D16B-401F-B978-D0D962C219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677400" y="384930"/>
          <a:ext cx="822960" cy="788429"/>
        </a:xfrm>
        <a:prstGeom prst="rect">
          <a:avLst/>
        </a:prstGeom>
      </xdr:spPr>
    </xdr:pic>
    <xdr:clientData fPrintsWithSheet="0"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Контрольный список" displayName="КонтрольныйСписок" ref="B9:H25" totalsRowShown="0">
  <autoFilter ref="B9:H25" xr:uid="{00000000-0009-0000-0100-000001000000}"/>
  <tableColumns count="7">
    <tableColumn id="4" xr3:uid="{00000000-0010-0000-0000-000004000000}" name="Позиция"/>
    <tableColumn id="3" xr3:uid="{00000000-0010-0000-0000-000003000000}" name="Категория"/>
    <tableColumn id="2" xr3:uid="{00000000-0010-0000-0000-000002000000}" name="Кол-во" dataCellStyle="Финансовый"/>
    <tableColumn id="7" xr3:uid="{00000000-0010-0000-0000-000007000000}" name="Купить"/>
    <tableColumn id="6" xr3:uid="{00000000-0010-0000-0000-000006000000}" name="Стоимость" dataCellStyle="Денежный"/>
    <tableColumn id="5" xr3:uid="{00000000-0010-0000-0000-000005000000}" name="Куплено"/>
    <tableColumn id="8" xr3:uid="{00000000-0010-0000-0000-000008000000}" name="Общая стоимость" dataCellStyle="Денежный">
      <calculatedColumnFormula>IFERROR(КонтрольныйСписок[[#This Row],[Кол-во]]*КонтрольныйСписок[[#This Row],[Стоимость]], "")</calculatedColumnFormula>
    </tableColumn>
  </tableColumns>
  <tableStyleInfo name="Контрольный список для учебного заведения" showFirstColumn="0" showLastColumn="1" showRowStripes="1" showColumnStripes="0"/>
  <extLst>
    <ext xmlns:x14="http://schemas.microsoft.com/office/spreadsheetml/2009/9/main" uri="{504A1905-F514-4f6f-8877-14C23A59335A}">
      <x14:table altTextSummary="Укажите в этой таблице наименование, категорию, количество и стоимость. Отметьте то, что вам требуется, в столбце &quot;Купить&quot;, а то, что уже приобретено, — в столбце &quot;Куплено&quot;. Итоговая стоимость вычисляется автоматически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Категория" displayName="Категория" ref="B3:C6" totalsRowShown="0">
  <autoFilter ref="B3:C6" xr:uid="{00000000-0009-0000-0100-000002000000}"/>
  <sortState xmlns:xlrd2="http://schemas.microsoft.com/office/spreadsheetml/2017/richdata2" ref="B4:C6">
    <sortCondition ref="B3:B6"/>
  </sortState>
  <tableColumns count="2">
    <tableColumn id="1" xr3:uid="{00000000-0010-0000-0100-000001000000}" name="Категория"/>
    <tableColumn id="2" xr3:uid="{00000000-0010-0000-0100-000002000000}" name="Общая стоимость" dataCellStyle="Денежный">
      <calculatedColumnFormula>IFERROR(SUMIFS(КонтрольныйСписок[Общая стоимость],КонтрольныйСписок[Категория],Категория[[#This Row],[Категория]]), "")</calculatedColumnFormula>
    </tableColumn>
  </tableColumns>
  <tableStyleInfo name="Контрольный список для учебного заведения" showFirstColumn="0" showLastColumn="0" showRowStripes="1" showColumnStripes="0"/>
  <extLst>
    <ext xmlns:x14="http://schemas.microsoft.com/office/spreadsheetml/2009/9/main" uri="{504A1905-F514-4f6f-8877-14C23A59335A}">
      <x14:table altTextSummary="Укажите элементы категории в этой таблице. Итог обновляется автоматически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СписокДел" displayName="СписокДел" ref="B3:C22">
  <autoFilter ref="B3:C22" xr:uid="{00000000-0009-0000-0100-000004000000}"/>
  <tableColumns count="2">
    <tableColumn id="1" xr3:uid="{00000000-0010-0000-0200-000001000000}" name="Готово" totalsRowLabel="Итог" totalsRowDxfId="2" dataCellStyle="Готово"/>
    <tableColumn id="2" xr3:uid="{00000000-0010-0000-0200-000002000000}" name="Задача" totalsRowFunction="count"/>
  </tableColumns>
  <tableStyleInfo name="Контрольный список для учебного заведения" showFirstColumn="0" showLastColumn="0" showRowStripes="1" showColumnStripes="0"/>
  <extLst>
    <ext xmlns:x14="http://schemas.microsoft.com/office/spreadsheetml/2009/9/main" uri="{504A1905-F514-4f6f-8877-14C23A59335A}">
      <x14:table altTextSummary="Введите описание задачи в эту таблицу. Введите &quot;X&quot; или &quot;x&quot; в столбце &quot;Готово&quot; для завершенных задач. Эти задачи будут автоматически зачеркнуты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ДоступКСписку" displayName="ДоступКСписку" ref="B2:D5" totalsRowShown="0">
  <autoFilter ref="B2:D5" xr:uid="{00000000-0009-0000-0100-000003000000}"/>
  <sortState xmlns:xlrd2="http://schemas.microsoft.com/office/spreadsheetml/2017/richdata2" ref="B3:C5">
    <sortCondition ref="B2:B5"/>
  </sortState>
  <tableColumns count="3">
    <tableColumn id="1" xr3:uid="{00000000-0010-0000-0300-000001000000}" name="Имя"/>
    <tableColumn id="2" xr3:uid="{00000000-0010-0000-0300-000002000000}" name="Электронная почта"/>
    <tableColumn id="3" xr3:uid="{00000000-0010-0000-0300-000003000000}" name="Есть доступ?"/>
  </tableColumns>
  <tableStyleInfo name="Контрольный список для учебного заведения" showFirstColumn="0" showLastColumn="0" showRowStripes="1" showColumnStripes="0"/>
  <extLst>
    <ext xmlns:x14="http://schemas.microsoft.com/office/spreadsheetml/2009/9/main" uri="{504A1905-F514-4f6f-8877-14C23A59335A}">
      <x14:table altTextSummary="Введите имя, адрес электронной почты и выберите &quot;Да&quot; или &quot;Нет&quot;, чтобы указать наличие общего доступа к книге"/>
    </ext>
  </extLst>
</table>
</file>

<file path=xl/theme/theme11.xml><?xml version="1.0" encoding="utf-8"?>
<a:theme xmlns:a="http://schemas.openxmlformats.org/drawingml/2006/main" name="Office Theme">
  <a:themeElements>
    <a:clrScheme name="College Move Checklist">
      <a:dk1>
        <a:srgbClr val="000000"/>
      </a:dk1>
      <a:lt1>
        <a:srgbClr val="FFFFFF"/>
      </a:lt1>
      <a:dk2>
        <a:srgbClr val="3A0F0D"/>
      </a:dk2>
      <a:lt2>
        <a:srgbClr val="FCF7F3"/>
      </a:lt2>
      <a:accent1>
        <a:srgbClr val="E73D36"/>
      </a:accent1>
      <a:accent2>
        <a:srgbClr val="A7B73E"/>
      </a:accent2>
      <a:accent3>
        <a:srgbClr val="FA9E21"/>
      </a:accent3>
      <a:accent4>
        <a:srgbClr val="42ADBA"/>
      </a:accent4>
      <a:accent5>
        <a:srgbClr val="F7D93B"/>
      </a:accent5>
      <a:accent6>
        <a:srgbClr val="8C405E"/>
      </a:accent6>
      <a:hlink>
        <a:srgbClr val="42ADBA"/>
      </a:hlink>
      <a:folHlink>
        <a:srgbClr val="9E6B9C"/>
      </a:folHlink>
    </a:clrScheme>
    <a:fontScheme name="College Move Checklist">
      <a:majorFont>
        <a:latin typeface="Impac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2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44.bin" Id="rId3" /><Relationship Type="http://schemas.openxmlformats.org/officeDocument/2006/relationships/table" Target="/xl/tables/table44.xml" Id="rId5" /><Relationship Type="http://schemas.openxmlformats.org/officeDocument/2006/relationships/drawing" Target="/xl/drawings/drawing33.xml" Id="rId4" /><Relationship Type="http://schemas.openxmlformats.org/officeDocument/2006/relationships/hyperlink" Target="mailto:robert@example.com" TargetMode="External" Id="rId2" /><Relationship Type="http://schemas.openxmlformats.org/officeDocument/2006/relationships/hyperlink" Target="mailto:nikola@example.com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2" tint="-0.249977111117893"/>
    <pageSetUpPr autoPageBreaks="0" fitToPage="1"/>
  </sheetPr>
  <dimension ref="B1:H25"/>
  <sheetViews>
    <sheetView showGridLines="0" tabSelected="1" zoomScaleNormal="100" workbookViewId="0"/>
  </sheetViews>
  <sheetFormatPr defaultRowHeight="30" customHeight="1" x14ac:dyDescent="0.25"/>
  <cols>
    <col min="1" max="1" width="2.625" customWidth="1"/>
    <col min="2" max="2" width="35.25" customWidth="1"/>
    <col min="3" max="3" width="23.625" customWidth="1"/>
    <col min="4" max="4" width="10.25" customWidth="1"/>
    <col min="5" max="5" width="10.875" customWidth="1"/>
    <col min="6" max="6" width="13.125" customWidth="1"/>
    <col min="7" max="7" width="12" customWidth="1"/>
    <col min="8" max="8" width="19" customWidth="1"/>
    <col min="9" max="9" width="2.625" customWidth="1"/>
  </cols>
  <sheetData>
    <row r="1" spans="2:8" ht="60" customHeight="1" x14ac:dyDescent="0.25">
      <c r="B1" s="2" t="s">
        <v>0</v>
      </c>
      <c r="C1" s="14" t="s">
        <v>24</v>
      </c>
    </row>
    <row r="2" spans="2:8" ht="210.95" customHeight="1" x14ac:dyDescent="0.25">
      <c r="B2" s="13"/>
      <c r="C2" s="15"/>
      <c r="D2" s="13"/>
      <c r="E2" s="13"/>
      <c r="F2" s="13"/>
      <c r="G2" s="13"/>
      <c r="H2" s="13"/>
    </row>
    <row r="3" spans="2:8" ht="27.6" customHeight="1" x14ac:dyDescent="0.25">
      <c r="B3" s="20" t="s">
        <v>1</v>
      </c>
      <c r="C3" s="20"/>
      <c r="D3" s="20"/>
      <c r="E3" s="20"/>
      <c r="F3" s="20"/>
      <c r="G3" s="20"/>
      <c r="H3" s="20"/>
    </row>
    <row r="4" spans="2:8" ht="30" customHeight="1" x14ac:dyDescent="0.25">
      <c r="B4" s="19" t="s">
        <v>2</v>
      </c>
      <c r="C4" s="19"/>
      <c r="E4" s="1" t="str">
        <f>"Выполнение плана покупок ("&amp;COUNTIFS(КонтрольныйСписок[Куплено], "&gt;0")&amp;" : "&amp;COUNTIFS(КонтрольныйСписок[Купить], "&gt;0")&amp;")"</f>
        <v>Выполнение плана покупок (1 : 6)</v>
      </c>
    </row>
    <row r="5" spans="2:8" ht="21.75" customHeight="1" x14ac:dyDescent="0.25">
      <c r="B5" s="10" t="s">
        <v>3</v>
      </c>
      <c r="C5" s="5">
        <v>1500</v>
      </c>
      <c r="E5" s="17">
        <f>IFERROR(COUNTIFS(КонтрольныйСписок[Купить],"&gt;0",КонтрольныйСписок[Куплено],"&gt;0")/ВсегоВещейКупить,0)</f>
        <v>0.16666666666666666</v>
      </c>
      <c r="F5" s="17"/>
      <c r="G5" s="17"/>
      <c r="H5" s="17"/>
    </row>
    <row r="6" spans="2:8" ht="21.75" customHeight="1" thickBot="1" x14ac:dyDescent="0.3">
      <c r="B6" s="10" t="s">
        <v>4</v>
      </c>
      <c r="C6" s="5">
        <f>IFERROR(SUM(КонтрольныйСписок[Общая стоимость]), "")</f>
        <v>365</v>
      </c>
      <c r="E6" s="17"/>
      <c r="F6" s="17"/>
      <c r="G6" s="17"/>
      <c r="H6" s="17"/>
    </row>
    <row r="7" spans="2:8" ht="30" customHeight="1" thickTop="1" x14ac:dyDescent="0.25">
      <c r="B7" s="21" t="s">
        <v>5</v>
      </c>
      <c r="C7" s="3">
        <f>IFERROR(C5-C6, "")</f>
        <v>1135</v>
      </c>
      <c r="E7" s="17"/>
      <c r="F7" s="17"/>
      <c r="G7" s="17"/>
      <c r="H7" s="17"/>
    </row>
    <row r="8" spans="2:8" ht="35.1" customHeight="1" x14ac:dyDescent="0.35">
      <c r="B8" s="8" t="s">
        <v>6</v>
      </c>
    </row>
    <row r="9" spans="2:8" ht="24.95" customHeight="1" x14ac:dyDescent="0.25">
      <c r="B9" s="7" t="s">
        <v>7</v>
      </c>
      <c r="C9" s="7" t="s">
        <v>25</v>
      </c>
      <c r="D9" s="7" t="s">
        <v>29</v>
      </c>
      <c r="E9" s="7" t="s">
        <v>30</v>
      </c>
      <c r="F9" s="7" t="s">
        <v>31</v>
      </c>
      <c r="G9" s="7" t="s">
        <v>32</v>
      </c>
      <c r="H9" s="7" t="s">
        <v>33</v>
      </c>
    </row>
    <row r="10" spans="2:8" ht="30" customHeight="1" x14ac:dyDescent="0.25">
      <c r="B10" t="s">
        <v>8</v>
      </c>
      <c r="C10" t="s">
        <v>26</v>
      </c>
      <c r="D10" s="4">
        <v>1</v>
      </c>
      <c r="E10">
        <v>1</v>
      </c>
      <c r="F10" s="9">
        <v>55</v>
      </c>
      <c r="G10">
        <v>1</v>
      </c>
      <c r="H10" s="9">
        <f>IFERROR(КонтрольныйСписок[[#This Row],[Кол-во]]*КонтрольныйСписок[[#This Row],[Стоимость]], "")</f>
        <v>55</v>
      </c>
    </row>
    <row r="11" spans="2:8" ht="30" customHeight="1" x14ac:dyDescent="0.25">
      <c r="B11" t="s">
        <v>9</v>
      </c>
      <c r="C11" t="s">
        <v>26</v>
      </c>
      <c r="D11" s="4">
        <v>1</v>
      </c>
      <c r="E11">
        <v>1</v>
      </c>
      <c r="F11" s="9"/>
      <c r="H11" s="9">
        <f>IFERROR(КонтрольныйСписок[[#This Row],[Кол-во]]*КонтрольныйСписок[[#This Row],[Стоимость]], "")</f>
        <v>0</v>
      </c>
    </row>
    <row r="12" spans="2:8" ht="30" customHeight="1" x14ac:dyDescent="0.25">
      <c r="B12" t="s">
        <v>10</v>
      </c>
      <c r="C12" t="s">
        <v>27</v>
      </c>
      <c r="D12" s="4">
        <v>1</v>
      </c>
      <c r="F12" s="9">
        <v>30</v>
      </c>
      <c r="H12" s="9">
        <f>IFERROR(КонтрольныйСписок[[#This Row],[Кол-во]]*КонтрольныйСписок[[#This Row],[Стоимость]], "")</f>
        <v>30</v>
      </c>
    </row>
    <row r="13" spans="2:8" ht="30" customHeight="1" x14ac:dyDescent="0.25">
      <c r="B13" t="s">
        <v>11</v>
      </c>
      <c r="C13" t="s">
        <v>27</v>
      </c>
      <c r="D13" s="4">
        <v>1</v>
      </c>
      <c r="F13" s="9"/>
      <c r="H13" s="9">
        <f>IFERROR(КонтрольныйСписок[[#This Row],[Кол-во]]*КонтрольныйСписок[[#This Row],[Стоимость]], "")</f>
        <v>0</v>
      </c>
    </row>
    <row r="14" spans="2:8" ht="30" customHeight="1" x14ac:dyDescent="0.25">
      <c r="B14" t="s">
        <v>12</v>
      </c>
      <c r="C14" t="s">
        <v>27</v>
      </c>
      <c r="D14" s="4">
        <v>3</v>
      </c>
      <c r="F14" s="9"/>
      <c r="H14" s="9">
        <f>IFERROR(КонтрольныйСписок[[#This Row],[Кол-во]]*КонтрольныйСписок[[#This Row],[Стоимость]], "")</f>
        <v>0</v>
      </c>
    </row>
    <row r="15" spans="2:8" ht="30" customHeight="1" x14ac:dyDescent="0.25">
      <c r="B15" t="s">
        <v>13</v>
      </c>
      <c r="C15" t="s">
        <v>28</v>
      </c>
      <c r="D15" s="4">
        <v>2</v>
      </c>
      <c r="E15">
        <v>1</v>
      </c>
      <c r="F15" s="9">
        <v>100</v>
      </c>
      <c r="H15" s="9">
        <f>IFERROR(КонтрольныйСписок[[#This Row],[Кол-во]]*КонтрольныйСписок[[#This Row],[Стоимость]], "")</f>
        <v>200</v>
      </c>
    </row>
    <row r="16" spans="2:8" ht="30" customHeight="1" x14ac:dyDescent="0.25">
      <c r="B16" t="s">
        <v>14</v>
      </c>
      <c r="C16" t="s">
        <v>28</v>
      </c>
      <c r="D16" s="4">
        <v>4</v>
      </c>
      <c r="F16" s="9"/>
      <c r="H16" s="9">
        <f>IFERROR(КонтрольныйСписок[[#This Row],[Кол-во]]*КонтрольныйСписок[[#This Row],[Стоимость]], "")</f>
        <v>0</v>
      </c>
    </row>
    <row r="17" spans="2:8" ht="30" customHeight="1" x14ac:dyDescent="0.25">
      <c r="B17" t="s">
        <v>15</v>
      </c>
      <c r="C17" t="s">
        <v>28</v>
      </c>
      <c r="D17" s="4">
        <v>5</v>
      </c>
      <c r="F17" s="9"/>
      <c r="H17" s="9">
        <f>IFERROR(КонтрольныйСписок[[#This Row],[Кол-во]]*КонтрольныйСписок[[#This Row],[Стоимость]], "")</f>
        <v>0</v>
      </c>
    </row>
    <row r="18" spans="2:8" ht="30" customHeight="1" x14ac:dyDescent="0.25">
      <c r="B18" t="s">
        <v>16</v>
      </c>
      <c r="C18" t="s">
        <v>28</v>
      </c>
      <c r="D18" s="4">
        <v>2</v>
      </c>
      <c r="F18" s="9"/>
      <c r="H18" s="9">
        <f>IFERROR(КонтрольныйСписок[[#This Row],[Кол-во]]*КонтрольныйСписок[[#This Row],[Стоимость]], "")</f>
        <v>0</v>
      </c>
    </row>
    <row r="19" spans="2:8" ht="30" customHeight="1" x14ac:dyDescent="0.25">
      <c r="B19" t="s">
        <v>17</v>
      </c>
      <c r="C19" t="s">
        <v>28</v>
      </c>
      <c r="D19" s="4">
        <v>2</v>
      </c>
      <c r="E19">
        <v>1</v>
      </c>
      <c r="F19" s="9"/>
      <c r="H19" s="9">
        <f>IFERROR(КонтрольныйСписок[[#This Row],[Кол-во]]*КонтрольныйСписок[[#This Row],[Стоимость]], "")</f>
        <v>0</v>
      </c>
    </row>
    <row r="20" spans="2:8" ht="30" customHeight="1" x14ac:dyDescent="0.25">
      <c r="B20" t="s">
        <v>18</v>
      </c>
      <c r="C20" t="s">
        <v>28</v>
      </c>
      <c r="D20" s="4">
        <v>10</v>
      </c>
      <c r="F20" s="9"/>
      <c r="H20" s="9">
        <f>IFERROR(КонтрольныйСписок[[#This Row],[Кол-во]]*КонтрольныйСписок[[#This Row],[Стоимость]], "")</f>
        <v>0</v>
      </c>
    </row>
    <row r="21" spans="2:8" ht="30" customHeight="1" x14ac:dyDescent="0.25">
      <c r="B21" t="s">
        <v>19</v>
      </c>
      <c r="C21" t="s">
        <v>28</v>
      </c>
      <c r="D21" s="4">
        <v>1</v>
      </c>
      <c r="E21">
        <v>1</v>
      </c>
      <c r="F21" s="9">
        <v>80</v>
      </c>
      <c r="H21" s="9">
        <f>IFERROR(КонтрольныйСписок[[#This Row],[Кол-во]]*КонтрольныйСписок[[#This Row],[Стоимость]], "")</f>
        <v>80</v>
      </c>
    </row>
    <row r="22" spans="2:8" ht="30" customHeight="1" x14ac:dyDescent="0.25">
      <c r="B22" t="s">
        <v>20</v>
      </c>
      <c r="C22" t="s">
        <v>28</v>
      </c>
      <c r="D22" s="4">
        <v>1</v>
      </c>
      <c r="F22" s="9"/>
      <c r="H22" s="9">
        <f>IFERROR(КонтрольныйСписок[[#This Row],[Кол-во]]*КонтрольныйСписок[[#This Row],[Стоимость]], "")</f>
        <v>0</v>
      </c>
    </row>
    <row r="23" spans="2:8" ht="30" customHeight="1" x14ac:dyDescent="0.25">
      <c r="B23" t="s">
        <v>21</v>
      </c>
      <c r="C23" t="s">
        <v>28</v>
      </c>
      <c r="D23" s="4">
        <v>1</v>
      </c>
      <c r="F23" s="9"/>
      <c r="H23" s="9">
        <f>IFERROR(КонтрольныйСписок[[#This Row],[Кол-во]]*КонтрольныйСписок[[#This Row],[Стоимость]], "")</f>
        <v>0</v>
      </c>
    </row>
    <row r="24" spans="2:8" ht="30" customHeight="1" x14ac:dyDescent="0.25">
      <c r="B24" t="s">
        <v>22</v>
      </c>
      <c r="C24" t="s">
        <v>28</v>
      </c>
      <c r="D24" s="4">
        <v>10</v>
      </c>
      <c r="F24" s="9"/>
      <c r="H24" s="9">
        <f>IFERROR(КонтрольныйСписок[[#This Row],[Кол-во]]*КонтрольныйСписок[[#This Row],[Стоимость]], "")</f>
        <v>0</v>
      </c>
    </row>
    <row r="25" spans="2:8" ht="30" customHeight="1" x14ac:dyDescent="0.25">
      <c r="B25" t="s">
        <v>23</v>
      </c>
      <c r="C25" t="s">
        <v>28</v>
      </c>
      <c r="D25" s="4">
        <v>1</v>
      </c>
      <c r="E25">
        <v>1</v>
      </c>
      <c r="F25" s="9"/>
      <c r="H25" s="9">
        <f>IFERROR(КонтрольныйСписок[[#This Row],[Кол-во]]*КонтрольныйСписок[[#This Row],[Стоимость]], "")</f>
        <v>0</v>
      </c>
    </row>
  </sheetData>
  <dataConsolidate/>
  <mergeCells count="2">
    <mergeCell ref="B4:C4"/>
    <mergeCell ref="B3:H3"/>
  </mergeCells>
  <conditionalFormatting sqref="E5:H7">
    <cfRule type="notContainsBlanks" dxfId="1" priority="1">
      <formula>LEN(TRIM(E5))&gt;0</formula>
    </cfRule>
  </conditionalFormatting>
  <dataValidations xWindow="58" yWindow="429" count="21">
    <dataValidation allowBlank="1" showInputMessage="1" showErrorMessage="1" prompt="Название этого листа указано в ячейках с B1 по C1. Введите список учебных принадлежностей в таблицу начиная с ячейки B8. Введите бюджет в ячейку C5" sqref="B1" xr:uid="{00000000-0002-0000-0000-000000000000}"/>
    <dataValidation allowBlank="1" showInputMessage="1" showErrorMessage="1" prompt="Укажите бюджет в ячейке C5. Итоговая стоимость списка покупок (ячейка C6) и остаток наличных денег (ячейка C7) вычисляются автоматически на основе данных таблицы &quot;Контрольный список&quot;" sqref="B4:C4" xr:uid="{00000000-0002-0000-0000-000001000000}"/>
    <dataValidation allowBlank="1" showInputMessage="1" showErrorMessage="1" prompt="Введите бюджет в ячейку справа" sqref="B5" xr:uid="{00000000-0002-0000-0000-000002000000}"/>
    <dataValidation allowBlank="1" showInputMessage="1" showErrorMessage="1" prompt="Итоговая сумма по списку покупок  вычисляется автоматически в ячейке справа" sqref="B6" xr:uid="{00000000-0002-0000-0000-000003000000}"/>
    <dataValidation allowBlank="1" showInputMessage="1" showErrorMessage="1" prompt="В этой ячейке автоматически вычисляется итоговая сумма по списку покупок" sqref="C6" xr:uid="{00000000-0002-0000-0000-000004000000}"/>
    <dataValidation allowBlank="1" showInputMessage="1" showErrorMessage="1" prompt="Укажите бюджет в этой ячейке" sqref="C5" xr:uid="{00000000-0002-0000-0000-000005000000}"/>
    <dataValidation allowBlank="1" showInputMessage="1" showErrorMessage="1" prompt="Остаток наличных денег  вычисляется автоматически в ячейке справа " sqref="B7" xr:uid="{00000000-0002-0000-0000-000006000000}"/>
    <dataValidation allowBlank="1" showInputMessage="1" showErrorMessage="1" prompt="В этой ячейке автоматически вычисляется остаток наличных денег" sqref="C7" xr:uid="{00000000-0002-0000-0000-000007000000}"/>
    <dataValidation allowBlank="1" showInputMessage="1" showErrorMessage="1" prompt="Индикатор покупок находится в ячейках, расположенных ниже" sqref="E4" xr:uid="{00000000-0002-0000-0000-000008000000}"/>
    <dataValidation allowBlank="1" showInputMessage="1" showErrorMessage="1" prompt="Индикатор покупок находится в ячейках E5–H7" sqref="E5:H7" xr:uid="{00000000-0002-0000-0000-000009000000}"/>
    <dataValidation allowBlank="1" showInputMessage="1" showErrorMessage="1" prompt="Введите сведения о покупках в таблицу ниже. Список категорий обновляется автоматически в соответствии с таблицей категорий" sqref="B8" xr:uid="{00000000-0002-0000-0000-00000A000000}"/>
    <dataValidation allowBlank="1" showInputMessage="1" showErrorMessage="1" prompt="В столбце под этим заголовком введите продукт. Для поиска конкретных записей используйте фильтры в заголовках столбцов" sqref="B9" xr:uid="{00000000-0002-0000-0000-00000B000000}"/>
    <dataValidation allowBlank="1" showInputMessage="1" showErrorMessage="1" prompt="Выберите категорию в столбце с этим заголовком. Задайте новые категории на листе категорий. Нажмите клавиши ALT+СТРЕЛКА ВНИЗ, чтобы открыть доступные параметры. Используйте клавиши СТРЕЛКА ВНИЗ и ВВОД для выбора нужного варианта" sqref="C9" xr:uid="{00000000-0002-0000-0000-00000C000000}"/>
    <dataValidation allowBlank="1" showInputMessage="1" showErrorMessage="1" prompt="В столбце под этим заголовком введите количество." sqref="D9" xr:uid="{00000000-0002-0000-0000-00000D000000}"/>
    <dataValidation allowBlank="1" showInputMessage="1" showErrorMessage="1" prompt="Укажите стоимость в столбце с этим заголовком." sqref="F9" xr:uid="{00000000-0002-0000-0000-00000E000000}"/>
    <dataValidation allowBlank="1" showInputMessage="1" showErrorMessage="1" prompt="В столбце с этим заголовком автоматически рассчитывается общий итог." sqref="H9" xr:uid="{00000000-0002-0000-0000-00000F000000}"/>
    <dataValidation allowBlank="1" showInputMessage="1" showErrorMessage="1" prompt="Создайте в этой книге планировщик &quot;Снова в школу&quot;. Введите сведения о покупках в таблицу &quot;Контрольный список&quot;. Сводный бюджет отображается в ячейках B4–C7, а диаграмма выполнения покупок — в ячейке E5" sqref="A1" xr:uid="{00000000-0002-0000-0000-000010000000}"/>
    <dataValidation allowBlank="1" showInputMessage="1" showErrorMessage="1" prompt="В столбце с этим заголовком отметьте то, что нужно купить. Отмеченные элементы будут автоматически снабжены значком галочки" sqref="E9" xr:uid="{00000000-0002-0000-0000-000011000000}"/>
    <dataValidation allowBlank="1" showInputMessage="1" showErrorMessage="1" prompt="В столбце с этим заголовком отметьте то, что уже куплено. Отмеченные элементы будут автоматически снабжены значком галочки" sqref="G9" xr:uid="{00000000-0002-0000-0000-000012000000}"/>
    <dataValidation allowBlank="1" showInputMessage="1" showErrorMessage="1" prompt="Изображение комнаты с учебными принадлежностями находится в ячейках B2 – H2" sqref="B2" xr:uid="{00000000-0002-0000-0000-000014000000}"/>
    <dataValidation type="list" errorStyle="warning" allowBlank="1" showInputMessage="1" showErrorMessage="1" error="Выберите категорию из списка. Укажите новые категории на листе категорий. Выберите ОТМЕНА. Затем нажмите клавиши ALT+СТРЕЛКА ВНИЗ, чтобы открыть список, и используйте клавиши СТРЕЛКА ВНИЗ и ВВОД для выбора нужного варианта." sqref="C10:C25" xr:uid="{D3CF4617-E269-4AAD-B0A0-C78BD55302E3}">
      <formula1>INDIRECT("Категория[Категория]")</formula1>
    </dataValidation>
  </dataValidations>
  <printOptions horizontalCentered="1"/>
  <pageMargins left="0.25" right="0.25" top="0.5" bottom="0.5" header="0.25" footer="0.25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4" id="{904FC827-5D32-400A-97DB-D891D8D2E589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E10:E25</xm:sqref>
        </x14:conditionalFormatting>
        <x14:conditionalFormatting xmlns:xm="http://schemas.microsoft.com/office/excel/2006/main">
          <x14:cfRule type="iconSet" priority="102" id="{D6CA9112-E31E-493B-AC44-8CFD7A9AFAFB}">
            <x14:iconSet iconSet="3Symbols"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G10:G25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 tint="-0.249977111117893"/>
    <pageSetUpPr fitToPage="1"/>
  </sheetPr>
  <dimension ref="B1:C6"/>
  <sheetViews>
    <sheetView workbookViewId="0"/>
  </sheetViews>
  <sheetFormatPr defaultRowHeight="30" customHeight="1" x14ac:dyDescent="0.25"/>
  <cols>
    <col min="1" max="1" width="2.625" customWidth="1"/>
    <col min="2" max="2" width="25" customWidth="1"/>
    <col min="3" max="3" width="19.875" customWidth="1"/>
    <col min="4" max="4" width="2.625" customWidth="1"/>
    <col min="5" max="5" width="67.375" customWidth="1"/>
    <col min="6" max="6" width="2.625" customWidth="1"/>
  </cols>
  <sheetData>
    <row r="1" spans="2:3" ht="35.1" customHeight="1" x14ac:dyDescent="0.35">
      <c r="B1" s="11" t="s">
        <v>34</v>
      </c>
    </row>
    <row r="2" spans="2:3" ht="35.1" customHeight="1" x14ac:dyDescent="0.25">
      <c r="B2" s="16" t="s">
        <v>35</v>
      </c>
    </row>
    <row r="3" spans="2:3" ht="30" customHeight="1" x14ac:dyDescent="0.25">
      <c r="B3" t="s">
        <v>25</v>
      </c>
      <c r="C3" t="s">
        <v>33</v>
      </c>
    </row>
    <row r="4" spans="2:3" ht="30" customHeight="1" x14ac:dyDescent="0.25">
      <c r="B4" t="s">
        <v>28</v>
      </c>
      <c r="C4" s="9">
        <f>IFERROR(SUMIFS(КонтрольныйСписок[Общая стоимость],КонтрольныйСписок[Категория],Категория[[#This Row],[Категория]]), "")</f>
        <v>280</v>
      </c>
    </row>
    <row r="5" spans="2:3" ht="30" customHeight="1" x14ac:dyDescent="0.25">
      <c r="B5" t="s">
        <v>27</v>
      </c>
      <c r="C5" s="9">
        <f>IFERROR(SUMIFS(КонтрольныйСписок[Общая стоимость],КонтрольныйСписок[Категория],Категория[[#This Row],[Категория]]), "")</f>
        <v>30</v>
      </c>
    </row>
    <row r="6" spans="2:3" ht="30" customHeight="1" x14ac:dyDescent="0.25">
      <c r="B6" t="s">
        <v>26</v>
      </c>
      <c r="C6" s="9">
        <f>IFERROR(SUMIFS(КонтрольныйСписок[Общая стоимость],КонтрольныйСписок[Категория],Категория[[#This Row],[Категория]]), "")</f>
        <v>55</v>
      </c>
    </row>
  </sheetData>
  <dataValidations xWindow="133" yWindow="350" count="5">
    <dataValidation allowBlank="1" showInputMessage="1" showErrorMessage="1" prompt="В столбце под этим заголовком отображаются категории" sqref="B3" xr:uid="{00000000-0002-0000-0100-000000000000}"/>
    <dataValidation allowBlank="1" showInputMessage="1" showErrorMessage="1" prompt="В столбце с этим заголовком автоматически вычисляется итог по категории на основе данных таблицы &quot;Контрольный список&quot; из книги &quot;Список покупок&quot;" sqref="C3" xr:uid="{00000000-0002-0000-0100-000001000000}"/>
    <dataValidation allowBlank="1" showInputMessage="1" showErrorMessage="1" prompt="Гистограмма с группировкой, отображающая категории и распределение итоговой стоимости, занимает ячейки E4–E12" sqref="E4" xr:uid="{00000000-0002-0000-0100-000002000000}"/>
    <dataValidation allowBlank="1" showInputMessage="1" showErrorMessage="1" prompt="На этом листе показано разбиение бюджета. Измените или обновите категории в соответствующей таблице, начиная с ячейки B3. Диаграмма, показывающая категории и итоги, размещается в ячейках E4–E12" sqref="A1" xr:uid="{00000000-0002-0000-0100-000003000000}"/>
    <dataValidation allowBlank="1" showInputMessage="1" showErrorMessage="1" prompt="В этой ячейке отображается название листа. Вставьте или измените категории в таблице ниже, чтобы обновить список категорий в таблице &quot;Контрольный список&quot;. Итоги по категориям обновятся автоматически" sqref="B1" xr:uid="{00000000-0002-0000-0100-000004000000}"/>
  </dataValidations>
  <printOptions horizontalCentered="1"/>
  <pageMargins left="0.25" right="0.25" top="0.5" bottom="0.5" header="0.25" footer="0.25"/>
  <pageSetup paperSize="9" scale="85" fitToHeight="0" orientation="portrait" horizontalDpi="200" verticalDpi="200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3" tint="0.249977111117893"/>
    <pageSetUpPr fitToPage="1"/>
  </sheetPr>
  <dimension ref="B1:C22"/>
  <sheetViews>
    <sheetView workbookViewId="0"/>
  </sheetViews>
  <sheetFormatPr defaultRowHeight="30" customHeight="1" x14ac:dyDescent="0.25"/>
  <cols>
    <col min="1" max="1" width="2.625" customWidth="1"/>
    <col min="2" max="2" width="11.625" customWidth="1"/>
    <col min="3" max="3" width="95.5" customWidth="1"/>
    <col min="4" max="4" width="2.625" customWidth="1"/>
  </cols>
  <sheetData>
    <row r="1" spans="2:3" ht="35.1" customHeight="1" x14ac:dyDescent="0.35">
      <c r="B1" s="11" t="s">
        <v>36</v>
      </c>
    </row>
    <row r="2" spans="2:3" ht="35.1" customHeight="1" x14ac:dyDescent="0.25">
      <c r="B2" s="16" t="s">
        <v>37</v>
      </c>
    </row>
    <row r="3" spans="2:3" ht="30" customHeight="1" x14ac:dyDescent="0.25">
      <c r="B3" t="s">
        <v>38</v>
      </c>
      <c r="C3" t="s">
        <v>40</v>
      </c>
    </row>
    <row r="4" spans="2:3" ht="30" customHeight="1" x14ac:dyDescent="0.25">
      <c r="B4" s="6" t="s">
        <v>39</v>
      </c>
      <c r="C4" t="s">
        <v>41</v>
      </c>
    </row>
    <row r="5" spans="2:3" ht="30" customHeight="1" x14ac:dyDescent="0.25">
      <c r="B5" s="6"/>
      <c r="C5" t="s">
        <v>42</v>
      </c>
    </row>
    <row r="6" spans="2:3" ht="30" customHeight="1" x14ac:dyDescent="0.25">
      <c r="B6" s="6"/>
      <c r="C6" t="s">
        <v>43</v>
      </c>
    </row>
    <row r="7" spans="2:3" ht="30" customHeight="1" x14ac:dyDescent="0.25">
      <c r="B7" s="6"/>
      <c r="C7" t="s">
        <v>44</v>
      </c>
    </row>
    <row r="8" spans="2:3" ht="30" customHeight="1" x14ac:dyDescent="0.25">
      <c r="B8" s="6"/>
      <c r="C8" t="s">
        <v>45</v>
      </c>
    </row>
    <row r="9" spans="2:3" ht="30" customHeight="1" x14ac:dyDescent="0.25">
      <c r="B9" s="6"/>
      <c r="C9" t="s">
        <v>46</v>
      </c>
    </row>
    <row r="10" spans="2:3" ht="30" customHeight="1" x14ac:dyDescent="0.25">
      <c r="B10" s="6"/>
      <c r="C10" t="s">
        <v>47</v>
      </c>
    </row>
    <row r="11" spans="2:3" ht="30" customHeight="1" x14ac:dyDescent="0.25">
      <c r="B11" s="6"/>
      <c r="C11" t="s">
        <v>48</v>
      </c>
    </row>
    <row r="12" spans="2:3" ht="30" customHeight="1" x14ac:dyDescent="0.25">
      <c r="B12" s="6"/>
      <c r="C12" t="s">
        <v>49</v>
      </c>
    </row>
    <row r="13" spans="2:3" ht="30" customHeight="1" x14ac:dyDescent="0.25">
      <c r="B13" s="6"/>
      <c r="C13" t="s">
        <v>50</v>
      </c>
    </row>
    <row r="14" spans="2:3" ht="30" customHeight="1" x14ac:dyDescent="0.25">
      <c r="B14" s="6"/>
      <c r="C14" t="s">
        <v>51</v>
      </c>
    </row>
    <row r="15" spans="2:3" ht="30" customHeight="1" x14ac:dyDescent="0.25">
      <c r="B15" s="6"/>
      <c r="C15" t="s">
        <v>52</v>
      </c>
    </row>
    <row r="16" spans="2:3" ht="30" customHeight="1" x14ac:dyDescent="0.25">
      <c r="B16" s="6"/>
      <c r="C16" t="s">
        <v>53</v>
      </c>
    </row>
    <row r="17" spans="2:3" ht="30" customHeight="1" x14ac:dyDescent="0.25">
      <c r="B17" s="6"/>
      <c r="C17" t="s">
        <v>54</v>
      </c>
    </row>
    <row r="18" spans="2:3" ht="30" customHeight="1" x14ac:dyDescent="0.25">
      <c r="B18" s="6"/>
      <c r="C18" t="s">
        <v>55</v>
      </c>
    </row>
    <row r="19" spans="2:3" ht="36.75" customHeight="1" x14ac:dyDescent="0.25">
      <c r="B19" s="6"/>
      <c r="C19" t="s">
        <v>56</v>
      </c>
    </row>
    <row r="20" spans="2:3" ht="30" customHeight="1" x14ac:dyDescent="0.25">
      <c r="B20" s="6"/>
      <c r="C20" t="s">
        <v>57</v>
      </c>
    </row>
    <row r="21" spans="2:3" ht="30" customHeight="1" x14ac:dyDescent="0.25">
      <c r="B21" s="6"/>
      <c r="C21" t="s">
        <v>58</v>
      </c>
    </row>
    <row r="22" spans="2:3" ht="30" customHeight="1" x14ac:dyDescent="0.25">
      <c r="B22" s="6"/>
      <c r="C22" t="s">
        <v>59</v>
      </c>
    </row>
  </sheetData>
  <conditionalFormatting sqref="B4:C22">
    <cfRule type="expression" dxfId="0" priority="1">
      <formula>LEN($B4)&gt;0</formula>
    </cfRule>
  </conditionalFormatting>
  <dataValidations count="4">
    <dataValidation allowBlank="1" showInputMessage="1" showErrorMessage="1" prompt="Отмечайте выполненные задачи в столбце с этим заголовком. Для поиска определенных записей используйте фильтры в заголовке. Выполненные задачи будут автоматически зачеркиваться." sqref="B3" xr:uid="{00000000-0002-0000-0200-000000000000}"/>
    <dataValidation allowBlank="1" showInputMessage="1" showErrorMessage="1" prompt="Введите описание задачи в столбец с этим заголовком" sqref="C3" xr:uid="{00000000-0002-0000-0200-000001000000}"/>
    <dataValidation allowBlank="1" showInputMessage="1" showErrorMessage="1" prompt="Создайте список дел на этом листе. Отмечайте выполнение задач в столбце &quot;Готово&quot;" sqref="A1:A2" xr:uid="{00000000-0002-0000-0200-000002000000}"/>
    <dataValidation allowBlank="1" showInputMessage="1" showErrorMessage="1" prompt="Эта ячейка содержит название листа. Создайте список дел в таблице, начиная с ячейки B3" sqref="B1" xr:uid="{00000000-0002-0000-0200-000003000000}"/>
  </dataValidations>
  <printOptions horizontalCentered="1"/>
  <pageMargins left="0.25" right="0.25" top="0.5" bottom="0.5" header="0.25" footer="0.25"/>
  <pageSetup paperSize="9" scale="95" fitToHeight="0" orientation="portrait" horizontalDpi="200" verticalDpi="200" r:id="rId1"/>
  <headerFooter differentFirst="1">
    <oddFooter>Page &amp;P of &amp;N</oddFooter>
  </headerFooter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fitToPage="1"/>
  </sheetPr>
  <dimension ref="B1:E4"/>
  <sheetViews>
    <sheetView workbookViewId="0"/>
  </sheetViews>
  <sheetFormatPr defaultColWidth="8.625" defaultRowHeight="30" customHeight="1" x14ac:dyDescent="0.25"/>
  <cols>
    <col min="1" max="1" width="2.625" customWidth="1"/>
    <col min="2" max="2" width="20.625" customWidth="1"/>
    <col min="3" max="3" width="21" customWidth="1"/>
    <col min="4" max="4" width="15.375" customWidth="1"/>
    <col min="5" max="5" width="74.625" customWidth="1"/>
    <col min="6" max="6" width="2.625" customWidth="1"/>
  </cols>
  <sheetData>
    <row r="1" spans="2:5" ht="49.9" customHeight="1" x14ac:dyDescent="0.35">
      <c r="B1" s="11" t="s">
        <v>60</v>
      </c>
      <c r="E1" s="18" t="s">
        <v>70</v>
      </c>
    </row>
    <row r="2" spans="2:5" ht="30" customHeight="1" x14ac:dyDescent="0.25">
      <c r="B2" t="s">
        <v>61</v>
      </c>
      <c r="C2" t="s">
        <v>64</v>
      </c>
      <c r="D2" t="s">
        <v>67</v>
      </c>
    </row>
    <row r="3" spans="2:5" ht="30" customHeight="1" x14ac:dyDescent="0.25">
      <c r="B3" t="s">
        <v>62</v>
      </c>
      <c r="C3" s="12" t="s">
        <v>65</v>
      </c>
      <c r="D3" t="s">
        <v>68</v>
      </c>
    </row>
    <row r="4" spans="2:5" ht="30" customHeight="1" x14ac:dyDescent="0.25">
      <c r="B4" t="s">
        <v>63</v>
      </c>
      <c r="C4" s="12" t="s">
        <v>66</v>
      </c>
      <c r="D4" t="s">
        <v>69</v>
      </c>
    </row>
  </sheetData>
  <dataValidations xWindow="58" yWindow="495" count="6">
    <dataValidation allowBlank="1" showInputMessage="1" showErrorMessage="1" prompt="Укажите адрес электронной почты в столбце с этим заголовком" sqref="C2" xr:uid="{00000000-0002-0000-0300-000000000000}"/>
    <dataValidation allowBlank="1" showInputMessage="1" showErrorMessage="1" prompt="Укажите имя в столбце с этим заголовком" sqref="B2" xr:uid="{00000000-0002-0000-0300-000001000000}"/>
    <dataValidation allowBlank="1" showInputMessage="1" showErrorMessage="1" prompt="В этой ячейке указано название этого листа, а инструкция размещена в ячейке E1" sqref="B1" xr:uid="{00000000-0002-0000-0300-000002000000}"/>
    <dataValidation allowBlank="1" showInputMessage="1" showErrorMessage="1" prompt="Создайте список людей, которые будут иметь доступ к этой книге. Введите имя, электронную почту и следите за доступом к списку с помощью соответствующей таблицы на этом листе" sqref="A1" xr:uid="{00000000-0002-0000-0300-000003000000}"/>
    <dataValidation type="list" errorStyle="warning" allowBlank="1" showInputMessage="1" showErrorMessage="1" error="Выберите &quot;Да&quot; или &quot;Нет&quot; в списке, если ваши друзья имеют доступ к этой книге. Выберите ОТМЕНА. Затем нажмите ALT+СТРЕЛКА ВНИЗ, чтобы открыть список, и используйте клавиши СТРЕЛКА ВНИЗ и ВВОД для выбора нужного варианта" sqref="D3:D5" xr:uid="{00000000-0002-0000-0300-000004000000}">
      <formula1>"Да,Нет"</formula1>
    </dataValidation>
    <dataValidation allowBlank="1" showInputMessage="1" showErrorMessage="1" prompt="Следите за общим доступом к книге по столбцу с этим заголовком. Выберите в списке &quot;Да&quot;или &quot;Нет&quot;. Нажмите клавиши ALT+СТРЕЛКА ВНИЗ, чтобы открыть доступные параметры. Используйте клавиши СТРЕЛКА ВНИЗ и ВВОД для выбора нужного варианта" sqref="D2" xr:uid="{00000000-0002-0000-0300-000005000000}"/>
  </dataValidations>
  <hyperlinks>
    <hyperlink ref="C3" r:id="rId1" xr:uid="{00000000-0004-0000-0300-000000000000}"/>
    <hyperlink ref="C4" r:id="rId2" xr:uid="{00000000-0004-0000-0300-000001000000}"/>
  </hyperlinks>
  <printOptions horizontalCentered="1"/>
  <pageMargins left="0.7" right="0.7" top="0.75" bottom="0.75" header="0.3" footer="0.3"/>
  <pageSetup paperSize="9" scale="75" fitToHeight="0" orientation="portrait" horizontalDpi="200" verticalDpi="200" r:id="rId3"/>
  <headerFooter differentFirst="1">
    <oddFooter>Page &amp;P of &amp;N</oddFooter>
  </headerFooter>
  <drawing r:id="rId4"/>
  <tableParts count="1">
    <tablePart r:id="rId5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CF395966-9AA4-488F-B57C-8A2D8DE54F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C7CD528C-F90D-425E-8A37-D5B9EF6A71B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E0E9A1D2-7EFC-4CAE-8820-1FFCA17B8C66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TM16400501</ap:Template>
  <ap:DocSecurity>0</ap:DocSecurity>
  <ap:ScaleCrop>false</ap:ScaleCrop>
  <ap:HeadingPairs>
    <vt:vector baseType="variant" size="4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ap:HeadingPairs>
  <ap:TitlesOfParts>
    <vt:vector baseType="lpstr" size="12">
      <vt:lpstr>Список покупок</vt:lpstr>
      <vt:lpstr>Распределение бюджета</vt:lpstr>
      <vt:lpstr>Список дел</vt:lpstr>
      <vt:lpstr>Доступ к списку</vt:lpstr>
      <vt:lpstr>'Доступ к списку'!Заголовки_для_печати</vt:lpstr>
      <vt:lpstr>'Список дел'!Заголовки_для_печати</vt:lpstr>
      <vt:lpstr>'Список покупок'!Заголовки_для_печати</vt:lpstr>
      <vt:lpstr>ЗаголовокСтолбца1</vt:lpstr>
      <vt:lpstr>ЗаголовокСтолбца2</vt:lpstr>
      <vt:lpstr>ЗаголовокСтолбца3</vt:lpstr>
      <vt:lpstr>'Доступ к списку'!ЗаголовокСтолбца4</vt:lpstr>
      <vt:lpstr>ЗаголовокСтроки1..C7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2022-11-10T06:32:34Z</dcterms:created>
  <dcterms:modified xsi:type="dcterms:W3CDTF">2023-03-28T03:09:42Z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