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theme/theme11.xml" ContentType="application/vnd.openxmlformats-officedocument.theme+xml"/>
  <Override PartName="/xl/worksheets/sheet21.xml" ContentType="application/vnd.openxmlformats-officedocument.spreadsheetml.worksheet+xml"/>
  <Override PartName="/xl/tables/table21.xml" ContentType="application/vnd.openxmlformats-officedocument.spreadsheetml.table+xml"/>
  <Override PartName="/xl/worksheets/sheet12.xml" ContentType="application/vnd.openxmlformats-officedocument.spreadsheetml.worksheet+xml"/>
  <Override PartName="/xl/tables/table12.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mc:AlternateContent xmlns:mc="http://schemas.openxmlformats.org/markup-compatibility/2006">
    <mc:Choice Requires="x15">
      <x15ac:absPath xmlns:x15ac="http://schemas.microsoft.com/office/spreadsheetml/2010/11/ac" url="\\deli\P2016\MSOFFICEUA\Templates\Templates_Gemini_G1\Phases\170503_Accessibility_Q4_batch4\12_NanjingProcessing_From_Finalcheck_implementation\templates\ru-RU\target\"/>
    </mc:Choice>
  </mc:AlternateContent>
  <bookViews>
    <workbookView xWindow="0" yWindow="0" windowWidth="28560" windowHeight="13740"/>
  </bookViews>
  <sheets>
    <sheet name="Расписание задач на неделю" sheetId="1" r:id="rId1"/>
    <sheet name="Список задач" sheetId="2" r:id="rId2"/>
  </sheets>
  <definedNames>
    <definedName name="ДатаНачала">'Расписание задач на неделю'!$I$3</definedName>
    <definedName name="_xlnm.Print_Titles" localSheetId="0">'Расписание задач на неделю'!$4:$5</definedName>
    <definedName name="_xlnm.Print_Titles" localSheetId="1">'Список задач'!$3:$3</definedName>
    <definedName name="Заголовок1">РасписаниеЗадач[[#All],[Столбец1]]</definedName>
    <definedName name="ЗаголовокСтолбца2">СписокЗадач[[#Headers],[Дата]]</definedName>
    <definedName name="Ответственный">СписокЗадач[Предмет]</definedName>
    <definedName name="Предметы">РасписаниеЗадач[[#All],[Столбец1]]</definedName>
    <definedName name="СтрокаОбластьЗаголовков1..I3">'Расписание задач на неделю'!$H$3</definedName>
  </definedNames>
  <calcPr calcId="171027"/>
</workbook>
</file>

<file path=xl/calcChain.xml><?xml version="1.0" encoding="utf-8"?>
<calcChain xmlns="http://schemas.openxmlformats.org/spreadsheetml/2006/main">
  <c r="B9" i="2" l="1"/>
  <c r="E9" i="2" s="1"/>
  <c r="B10" i="2"/>
  <c r="E10" i="2" s="1"/>
  <c r="B11" i="2"/>
  <c r="E11" i="2" s="1"/>
  <c r="B5" i="2" l="1"/>
  <c r="E5" i="2" s="1"/>
  <c r="B12" i="2" l="1"/>
  <c r="E12" i="2" s="1"/>
  <c r="B8" i="2"/>
  <c r="E8" i="2" s="1"/>
  <c r="B7" i="2"/>
  <c r="E7" i="2" s="1"/>
  <c r="B6" i="2"/>
  <c r="E6" i="2" s="1"/>
  <c r="B4" i="2"/>
  <c r="E4" i="2" s="1"/>
  <c r="I3" i="1"/>
  <c r="B5" i="1" l="1"/>
  <c r="F4" i="1"/>
  <c r="I4" i="1"/>
  <c r="E4" i="1"/>
  <c r="H4" i="1"/>
  <c r="D4" i="1"/>
  <c r="C5" i="1"/>
  <c r="G4" i="1"/>
  <c r="C4" i="1"/>
  <c r="C9" i="1" l="1"/>
  <c r="C10" i="1"/>
  <c r="C7" i="1"/>
  <c r="C11" i="1"/>
  <c r="C8" i="1"/>
  <c r="C6" i="1"/>
  <c r="D5" i="1"/>
  <c r="D7" i="1" l="1"/>
  <c r="D11" i="1"/>
  <c r="D8" i="1"/>
  <c r="D9" i="1"/>
  <c r="D10" i="1"/>
  <c r="D6" i="1"/>
  <c r="E5" i="1"/>
  <c r="E8" i="1" l="1"/>
  <c r="E9" i="1"/>
  <c r="E10" i="1"/>
  <c r="E7" i="1"/>
  <c r="E11" i="1"/>
  <c r="E6" i="1"/>
  <c r="F5" i="1"/>
  <c r="G5" i="1" l="1"/>
  <c r="F7" i="1"/>
  <c r="F11" i="1"/>
  <c r="F9" i="1"/>
  <c r="F10" i="1"/>
  <c r="F8" i="1"/>
  <c r="F6" i="1"/>
  <c r="G9" i="1" l="1"/>
  <c r="G10" i="1"/>
  <c r="G7" i="1"/>
  <c r="G11" i="1"/>
  <c r="G8" i="1"/>
  <c r="G6" i="1"/>
  <c r="H5" i="1"/>
  <c r="H9" i="1" l="1"/>
  <c r="H10" i="1"/>
  <c r="H7" i="1"/>
  <c r="H11" i="1"/>
  <c r="H8" i="1"/>
  <c r="I5" i="1"/>
  <c r="H6" i="1"/>
  <c r="I6" i="1" l="1"/>
  <c r="I8" i="1"/>
  <c r="I9" i="1"/>
  <c r="I10" i="1"/>
  <c r="I7" i="1"/>
  <c r="I11" i="1"/>
</calcChain>
</file>

<file path=xl/sharedStrings.xml><?xml version="1.0" encoding="utf-8"?>
<sst xmlns="http://schemas.openxmlformats.org/spreadsheetml/2006/main" count="35" uniqueCount="26">
  <si>
    <t>К списку задач</t>
  </si>
  <si>
    <t>РАСПИСАНИЕ</t>
  </si>
  <si>
    <t>ЗАДАЧ НА НЕДЕЛЮ</t>
  </si>
  <si>
    <t>Зима</t>
  </si>
  <si>
    <t>АНГЛИЙСКИЙ ЯЗЫК</t>
  </si>
  <si>
    <t>РИСОВАНИЕ</t>
  </si>
  <si>
    <t>МАТЕМАТИКА</t>
  </si>
  <si>
    <t>ЛИТЕРАТУРА</t>
  </si>
  <si>
    <t>ИСТОРИЯ</t>
  </si>
  <si>
    <t>ДРУГОЕ</t>
  </si>
  <si>
    <t xml:space="preserve"> Дата начала расписания:</t>
  </si>
  <si>
    <t>К расписанию задач на неделю</t>
  </si>
  <si>
    <t>СПИСОК ЗАДАЧ</t>
  </si>
  <si>
    <t>Дата</t>
  </si>
  <si>
    <t>Предмет</t>
  </si>
  <si>
    <t>Задания</t>
  </si>
  <si>
    <t>Страница 90, просмотреть главу 5 для контрольной в пятницу</t>
  </si>
  <si>
    <t>Тетрадь 56, подготовиться к контрольной в четверг</t>
  </si>
  <si>
    <t>Главы 5–8, контрольная</t>
  </si>
  <si>
    <t>Страницы 78–88, просмотреть главу 4</t>
  </si>
  <si>
    <t>Подготовка к контрольной</t>
  </si>
  <si>
    <t>Убраться в комнате</t>
  </si>
  <si>
    <t>План сочинения</t>
  </si>
  <si>
    <t>Совпадение данных</t>
  </si>
  <si>
    <t>Подготовиться к лабораторной работе</t>
  </si>
  <si>
    <t>Заказать пиццу для группы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</si>
</sst>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0_);_(&quot;$&quot;* \(#,##0\);_(&quot;$&quot;* &quot;-&quot;_);_(@_)"/>
    <numFmt numFmtId="165" formatCode="_(* #,##0_);_(* \(#,##0\);_(* &quot;-&quot;_);_(@_)"/>
    <numFmt numFmtId="166" formatCode="_(&quot;$&quot;* #,##0.00_);_(&quot;$&quot;* \(#,##0.00\);_(&quot;$&quot;* &quot;-&quot;??_);_(@_)"/>
    <numFmt numFmtId="167" formatCode="_(* #,##0.00_);_(* \(#,##0.00\);_(* &quot;-&quot;??_);_(@_)"/>
  </numFmts>
  <fonts count="11" x14ac:knownFonts="1">
    <font>
      <sz val="11"/>
      <color theme="3"/>
      <name val="Calibri"/>
      <family val="2"/>
      <scheme val="minor"/>
    </font>
    <font>
      <sz val="11"/>
      <color theme="1"/>
      <name val="Calibri"/>
      <family val="2"/>
      <scheme val="minor"/>
    </font>
    <font>
      <b/>
      <sz val="11"/>
      <color theme="1"/>
      <name val="Calibri"/>
      <family val="2"/>
      <scheme val="minor"/>
    </font>
    <font>
      <b/>
      <sz val="32"/>
      <color theme="0"/>
      <name val="Calibri"/>
      <family val="2"/>
      <scheme val="major"/>
    </font>
    <font>
      <b/>
      <sz val="32"/>
      <color theme="4"/>
      <name val="Calibri"/>
      <family val="2"/>
      <scheme val="major"/>
    </font>
    <font>
      <sz val="11"/>
      <color theme="0"/>
      <name val="Calibri"/>
      <family val="2"/>
      <scheme val="major"/>
    </font>
    <font>
      <b/>
      <sz val="14"/>
      <color theme="0"/>
      <name val="Calibri"/>
      <family val="2"/>
      <scheme val="major"/>
    </font>
    <font>
      <sz val="11"/>
      <color theme="3"/>
      <name val="Calibri"/>
      <family val="2"/>
      <scheme val="minor"/>
    </font>
    <font>
      <b/>
      <sz val="11"/>
      <color theme="1"/>
      <name val="Calibri"/>
      <family val="1"/>
      <scheme val="minor"/>
    </font>
    <font>
      <b/>
      <sz val="11"/>
      <color theme="4"/>
      <name val="Calibri"/>
      <family val="1"/>
      <scheme val="minor"/>
    </font>
    <font>
      <b/>
      <sz val="11"/>
      <color theme="0"/>
      <name val="Calibri"/>
      <family val="2"/>
      <scheme val="major"/>
    </font>
  </fonts>
  <fills count="5">
    <fill>
      <patternFill patternType="none"/>
    </fill>
    <fill>
      <patternFill patternType="gray125"/>
    </fill>
    <fill>
      <patternFill patternType="solid">
        <fgColor theme="4"/>
        <bgColor indexed="64"/>
      </patternFill>
    </fill>
    <fill>
      <patternFill patternType="solid">
        <fgColor rgb="FFFFFFCC"/>
      </patternFill>
    </fill>
    <fill>
      <patternFill patternType="solid">
        <fgColor theme="4" tint="0.79998168889431442"/>
        <bgColor indexed="65"/>
      </patternFill>
    </fill>
  </fills>
  <borders count="6">
    <border>
      <left/>
      <right/>
      <top/>
      <bottom/>
      <diagonal/>
    </border>
    <border>
      <left style="medium">
        <color theme="4"/>
      </left>
      <right style="medium">
        <color theme="4"/>
      </right>
      <top style="medium">
        <color theme="4"/>
      </top>
      <bottom style="medium">
        <color theme="4"/>
      </bottom>
      <diagonal/>
    </border>
    <border>
      <left style="thin">
        <color rgb="FFB2B2B2"/>
      </left>
      <right style="thin">
        <color rgb="FFB2B2B2"/>
      </right>
      <top style="thin">
        <color rgb="FFB2B2B2"/>
      </top>
      <bottom style="thin">
        <color rgb="FFB2B2B2"/>
      </bottom>
      <diagonal/>
    </border>
    <border>
      <left style="thin">
        <color theme="4"/>
      </left>
      <right/>
      <top/>
      <bottom/>
      <diagonal/>
    </border>
    <border>
      <left/>
      <right style="thin">
        <color theme="4"/>
      </right>
      <top/>
      <bottom/>
      <diagonal/>
    </border>
    <border>
      <left style="thin">
        <color theme="4"/>
      </left>
      <right style="thin">
        <color theme="4"/>
      </right>
      <top style="thin">
        <color theme="4"/>
      </top>
      <bottom/>
      <diagonal/>
    </border>
  </borders>
  <cellStyleXfs count="18">
    <xf numFmtId="0" fontId="0" fillId="0" borderId="0">
      <alignment horizontal="left" vertical="center" wrapText="1" indent="1"/>
    </xf>
    <xf numFmtId="0" fontId="3" fillId="2" borderId="0" applyNumberFormat="0" applyProtection="0">
      <alignment horizontal="left" vertical="center"/>
    </xf>
    <xf numFmtId="0" fontId="4" fillId="0" borderId="0" applyProtection="0">
      <alignment vertical="center"/>
    </xf>
    <xf numFmtId="0" fontId="6" fillId="2" borderId="5" applyProtection="0">
      <alignment horizontal="left" vertical="center" indent="1"/>
    </xf>
    <xf numFmtId="14" fontId="5" fillId="2" borderId="4" applyProtection="0">
      <alignment horizontal="left" vertical="top" indent="1"/>
    </xf>
    <xf numFmtId="0" fontId="8" fillId="0" borderId="0" applyBorder="0" applyProtection="0">
      <alignment horizontal="right" vertical="center" indent="1"/>
    </xf>
    <xf numFmtId="0" fontId="2" fillId="0" borderId="0" applyProtection="0">
      <alignment horizontal="left" vertical="center" indent="1"/>
    </xf>
    <xf numFmtId="0" fontId="2" fillId="0" borderId="0" applyProtection="0">
      <alignment horizontal="left" vertical="center" indent="1"/>
    </xf>
    <xf numFmtId="167" fontId="7"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7" fillId="3" borderId="2" applyNumberFormat="0" applyAlignment="0" applyProtection="0"/>
    <xf numFmtId="0" fontId="1" fillId="4" borderId="0" applyNumberFormat="0" applyFont="0" applyBorder="0" applyAlignment="0" applyProtection="0"/>
    <xf numFmtId="14" fontId="7" fillId="0" borderId="0" applyFont="0" applyFill="0" applyBorder="0">
      <alignment horizontal="center" vertical="center"/>
    </xf>
    <xf numFmtId="14" fontId="9" fillId="0" borderId="1">
      <alignment horizontal="center" vertical="center"/>
    </xf>
    <xf numFmtId="0" fontId="10" fillId="2" borderId="3">
      <alignment horizontal="left" vertical="top" indent="1"/>
    </xf>
  </cellStyleXfs>
  <cellXfs count="12">
    <xf numFmtId="0" fontId="0" fillId="0" borderId="0" xfId="0">
      <alignment horizontal="left" vertical="center" wrapText="1" indent="1"/>
    </xf>
    <xf numFmtId="0" fontId="0" fillId="0" borderId="0" xfId="0">
      <alignment horizontal="left" vertical="center" wrapText="1" indent="1"/>
    </xf>
    <xf numFmtId="0" fontId="3" fillId="2" borderId="0" xfId="1">
      <alignment horizontal="left" vertical="center"/>
    </xf>
    <xf numFmtId="14" fontId="9" fillId="0" borderId="1" xfId="16">
      <alignment horizontal="center" vertical="center"/>
    </xf>
    <xf numFmtId="14" fontId="5" fillId="2" borderId="4" xfId="4">
      <alignment horizontal="left" vertical="top" indent="1"/>
    </xf>
    <xf numFmtId="0" fontId="2" fillId="0" borderId="0" xfId="6">
      <alignment horizontal="left" vertical="center" indent="1"/>
    </xf>
    <xf numFmtId="0" fontId="4" fillId="0" borderId="0" xfId="2">
      <alignment vertical="center"/>
    </xf>
    <xf numFmtId="0" fontId="8" fillId="0" borderId="0" xfId="5">
      <alignment horizontal="right" vertical="center" indent="1"/>
    </xf>
    <xf numFmtId="0" fontId="10" fillId="2" borderId="3" xfId="17">
      <alignment horizontal="left" vertical="top" indent="1"/>
    </xf>
    <xf numFmtId="0" fontId="6" fillId="2" borderId="5" xfId="3">
      <alignment horizontal="left" vertical="center" indent="1"/>
    </xf>
    <xf numFmtId="0" fontId="0" fillId="0" borderId="0" xfId="0" applyFont="1" applyFill="1" applyBorder="1" applyAlignment="1">
      <alignment vertical="center"/>
    </xf>
    <xf numFmtId="14" fontId="0" fillId="0" borderId="0" xfId="15" applyFont="1">
      <alignment horizontal="center" vertical="center"/>
    </xf>
  </cellXfs>
  <cellStyles count="18">
    <cellStyle name="20% — акцент1" xfId="14" builtinId="30" customBuiltin="1"/>
    <cellStyle name="Гиперссылка" xfId="6" builtinId="8" customBuiltin="1"/>
    <cellStyle name="Год" xfId="17"/>
    <cellStyle name="Дата" xfId="15"/>
    <cellStyle name="Дата начала" xfId="16"/>
    <cellStyle name="Денежный" xfId="10" builtinId="4" customBuiltin="1"/>
    <cellStyle name="Денежный [0]" xfId="11" builtinId="7" customBuiltin="1"/>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Название" xfId="1" builtinId="15" customBuiltin="1"/>
    <cellStyle name="Обычный" xfId="0" builtinId="0" customBuiltin="1"/>
    <cellStyle name="Открывавшаяся гиперссылка" xfId="7" builtinId="9" customBuiltin="1"/>
    <cellStyle name="Примечание" xfId="13" builtinId="10" customBuiltin="1"/>
    <cellStyle name="Процентный" xfId="12" builtinId="5" customBuiltin="1"/>
    <cellStyle name="Финансовый" xfId="8" builtinId="3" customBuiltin="1"/>
    <cellStyle name="Финансовый [0]" xfId="9" builtinId="6" customBuiltin="1"/>
  </cellStyles>
  <dxfs count="6">
    <dxf>
      <numFmt numFmtId="0" formatCode="General"/>
    </dxf>
    <dxf>
      <fill>
        <patternFill>
          <bgColor theme="4" tint="0.79998168889431442"/>
        </patternFill>
      </fill>
      <border>
        <left style="thin">
          <color theme="4"/>
        </left>
        <right style="thin">
          <color theme="4"/>
        </right>
        <top style="thin">
          <color theme="4"/>
        </top>
        <bottom style="thin">
          <color theme="4"/>
        </bottom>
        <vertical style="thin">
          <color theme="4"/>
        </vertical>
        <horizontal style="thin">
          <color theme="4"/>
        </horizontal>
      </border>
    </dxf>
    <dxf>
      <fill>
        <patternFill patternType="none">
          <bgColor auto="1"/>
        </patternFill>
      </fill>
      <border diagonalUp="1">
        <left style="thin">
          <color theme="4"/>
        </left>
        <right style="thin">
          <color theme="4"/>
        </right>
        <top style="thin">
          <color theme="4"/>
        </top>
        <bottom style="thin">
          <color theme="4"/>
        </bottom>
        <diagonal style="thin">
          <color theme="4"/>
        </diagonal>
        <vertical style="thin">
          <color theme="4"/>
        </vertical>
        <horizontal style="thin">
          <color theme="4"/>
        </horizontal>
      </border>
    </dxf>
    <dxf>
      <font>
        <b/>
        <i val="0"/>
        <color theme="1"/>
      </font>
    </dxf>
    <dxf>
      <font>
        <b val="0"/>
        <i val="0"/>
        <color theme="0"/>
      </font>
      <fill>
        <patternFill>
          <bgColor theme="4"/>
        </patternFill>
      </fill>
      <border diagonalUp="0" diagonalDown="0">
        <left/>
        <right/>
        <top/>
        <bottom/>
        <vertical/>
        <horizontal/>
      </border>
    </dxf>
    <dxf>
      <font>
        <b/>
        <i val="0"/>
        <color theme="3" tint="9.9948118533890809E-2"/>
      </font>
      <fill>
        <patternFill>
          <bgColor theme="0"/>
        </patternFill>
      </fill>
      <border>
        <bottom style="thin">
          <color theme="0" tint="-0.14993743705557422"/>
        </bottom>
        <horizontal style="thin">
          <color theme="0" tint="-0.14996795556505021"/>
        </horizontal>
      </border>
    </dxf>
  </dxfs>
  <tableStyles count="1" defaultTableStyle="Список задач на неделю" defaultPivotStyle="PivotStyleLight16">
    <tableStyle name="Список задач на неделю" pivot="0" count="5">
      <tableStyleElement type="wholeTable" dxfId="5"/>
      <tableStyleElement type="headerRow" dxfId="4"/>
      <tableStyleElement type="firstColumn"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xl/theme/theme11.xml" Id="rId3" /><Relationship Type="http://schemas.openxmlformats.org/officeDocument/2006/relationships/worksheet" Target="/xl/worksheets/sheet21.xml" Id="rId2" /><Relationship Type="http://schemas.openxmlformats.org/officeDocument/2006/relationships/worksheet" Target="/xl/worksheets/sheet12.xml" Id="rId1" /><Relationship Type="http://schemas.openxmlformats.org/officeDocument/2006/relationships/calcChain" Target="/xl/calcChain.xml" Id="rId6" /><Relationship Type="http://schemas.openxmlformats.org/officeDocument/2006/relationships/sharedStrings" Target="/xl/sharedStrings.xml" Id="rId5" /><Relationship Type="http://schemas.openxmlformats.org/officeDocument/2006/relationships/styles" Target="/xl/styles.xml" Id="rId4" /></Relationships>
</file>

<file path=xl/tables/table12.xml><?xml version="1.0" encoding="utf-8"?>
<table xmlns="http://schemas.openxmlformats.org/spreadsheetml/2006/main" id="2" name="РасписаниеЗадач" displayName="РасписаниеЗадач" ref="B6:I11" headerRowCount="0" totalsRowShown="0">
  <tableColumns count="8">
    <tableColumn id="1" name="Столбец1"/>
    <tableColumn id="2" name="Столбец2" dataDxfId="0">
      <calculatedColumnFormula>IFERROR(INDEX(СписокЗадач[],MATCH(C$5&amp;$B6,СписокЗадач[Совпадение данных],0),3),"")</calculatedColumnFormula>
    </tableColumn>
    <tableColumn id="3" name="Столбец3">
      <calculatedColumnFormula>IFERROR(INDEX(СписокЗадач[],MATCH(D$5&amp;$B6,СписокЗадач[Совпадение данных],0),3),"")</calculatedColumnFormula>
    </tableColumn>
    <tableColumn id="4" name="Столбец4">
      <calculatedColumnFormula>IFERROR(INDEX(СписокЗадач[],MATCH(E$5&amp;$B6,СписокЗадач[Совпадение данных],0),3),"")</calculatedColumnFormula>
    </tableColumn>
    <tableColumn id="5" name="Столбец5">
      <calculatedColumnFormula>IFERROR(INDEX(СписокЗадач[],MATCH(F$5&amp;$B6,СписокЗадач[Совпадение данных],0),3),"")</calculatedColumnFormula>
    </tableColumn>
    <tableColumn id="6" name="Столбец6">
      <calculatedColumnFormula>IFERROR(INDEX(СписокЗадач[],MATCH(G$5&amp;$B6,СписокЗадач[Совпадение данных],0),3),"")</calculatedColumnFormula>
    </tableColumn>
    <tableColumn id="7" name="Столбец7">
      <calculatedColumnFormula>IFERROR(INDEX(СписокЗадач[],MATCH(H$5&amp;$B6,СписокЗадач[Совпадение данных],0),3),"")</calculatedColumnFormula>
    </tableColumn>
    <tableColumn id="8" name="Столбец8">
      <calculatedColumnFormula>IFERROR(INDEX(СписокЗадач[],MATCH(I$5&amp;$B6,СписокЗадач[Совпадение данных],0),3),"")</calculatedColumnFormula>
    </tableColumn>
  </tableColumns>
  <tableStyleInfo name="Список задач на неделю" showFirstColumn="1" showLastColumn="0" showRowStripes="1" showColumnStripes="0"/>
  <extLst>
    <ext xmlns:x14="http://schemas.microsoft.com/office/spreadsheetml/2009/9/main" uri="{504A1905-F514-4f6f-8877-14C23A59335A}">
      <x14:table altTextSummary="Введите названия предметов в первом столбце этой таблицы, а другие столбцы автоматически обновятся на основе заданий, введенных на листе &quot;Список задач&quot;"/>
    </ext>
  </extLst>
</table>
</file>

<file path=xl/tables/table21.xml><?xml version="1.0" encoding="utf-8"?>
<table xmlns="http://schemas.openxmlformats.org/spreadsheetml/2006/main" id="1" name="СписокЗадач" displayName="СписокЗадач" ref="B3:E12" totalsRowShown="0">
  <autoFilter ref="B3:E12"/>
  <sortState ref="B5:E13">
    <sortCondition ref="B4:B13"/>
  </sortState>
  <tableColumns count="4">
    <tableColumn id="1" name="Дата" dataCellStyle="Дата"/>
    <tableColumn id="3" name="Предмет"/>
    <tableColumn id="4" name="Задания"/>
    <tableColumn id="2" name="Совпадение данных">
      <calculatedColumnFormula>СписокЗадач[[#This Row],[Дата]]&amp;СписокЗадач[[#This Row],[Предмет]]</calculatedColumnFormula>
    </tableColumn>
  </tableColumns>
  <tableStyleInfo name="Список задач на неделю" showFirstColumn="0" showLastColumn="0" showRowStripes="0" showColumnStripes="0"/>
  <extLst>
    <ext xmlns:x14="http://schemas.microsoft.com/office/spreadsheetml/2009/9/main" uri="{504A1905-F514-4f6f-8877-14C23A59335A}">
      <x14:table altTextSummary="Введите дату, предмет и задание Найдите конкретные записи с помощью фильтров таблицы"/>
    </ext>
  </extLst>
</table>
</file>

<file path=xl/theme/theme11.xml><?xml version="1.0" encoding="utf-8"?>
<a:theme xmlns:a="http://schemas.openxmlformats.org/drawingml/2006/main" name="Office Theme">
  <a:themeElements>
    <a:clrScheme name="Weekly Task Schedule">
      <a:dk1>
        <a:sysClr val="windowText" lastClr="000000"/>
      </a:dk1>
      <a:lt1>
        <a:sysClr val="window" lastClr="FFFFFF"/>
      </a:lt1>
      <a:dk2>
        <a:srgbClr val="464646"/>
      </a:dk2>
      <a:lt2>
        <a:srgbClr val="F0F0F0"/>
      </a:lt2>
      <a:accent1>
        <a:srgbClr val="8A479B"/>
      </a:accent1>
      <a:accent2>
        <a:srgbClr val="5ACBCE"/>
      </a:accent2>
      <a:accent3>
        <a:srgbClr val="BF1A8D"/>
      </a:accent3>
      <a:accent4>
        <a:srgbClr val="7FAC39"/>
      </a:accent4>
      <a:accent5>
        <a:srgbClr val="FF6927"/>
      </a:accent5>
      <a:accent6>
        <a:srgbClr val="5B7799"/>
      </a:accent6>
      <a:hlink>
        <a:srgbClr val="1ECBCE"/>
      </a:hlink>
      <a:folHlink>
        <a:srgbClr val="5B7799"/>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&#65279;<?xml version="1.0" encoding="utf-8"?><Relationships xmlns="http://schemas.openxmlformats.org/package/2006/relationships"><Relationship Type="http://schemas.openxmlformats.org/officeDocument/2006/relationships/table" Target="/xl/tables/table12.xml" Id="rId2" /><Relationship Type="http://schemas.openxmlformats.org/officeDocument/2006/relationships/printerSettings" Target="/xl/printerSettings/printerSettings12.bin" Id="rId1" /></Relationships>
</file>

<file path=xl/worksheets/_rels/sheet21.xml.rels>&#65279;<?xml version="1.0" encoding="utf-8"?><Relationships xmlns="http://schemas.openxmlformats.org/package/2006/relationships"><Relationship Type="http://schemas.openxmlformats.org/officeDocument/2006/relationships/table" Target="/xl/tables/table21.xml" Id="rId2" /><Relationship Type="http://schemas.openxmlformats.org/officeDocument/2006/relationships/printerSettings" Target="/xl/printerSettings/printerSettings21.bin" Id="rId1" /></Relationships>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autoPageBreaks="0" fitToPage="1"/>
  </sheetPr>
  <dimension ref="B1:I11"/>
  <sheetViews>
    <sheetView showGridLines="0" showZeros="0" tabSelected="1" zoomScaleNormal="100" workbookViewId="0"/>
  </sheetViews>
  <sheetFormatPr defaultRowHeight="60" customHeight="1" x14ac:dyDescent="0.25"/>
  <cols>
    <col min="1" max="1" width="2.7109375" style="1" customWidth="1"/>
    <col min="2" max="9" width="38.7109375" style="1" customWidth="1"/>
    <col min="10" max="10" width="2.7109375" style="1" customWidth="1"/>
    <col min="11" max="16384" width="9.140625" style="1"/>
  </cols>
  <sheetData>
    <row r="1" spans="2:9" ht="30" customHeight="1" x14ac:dyDescent="0.25">
      <c r="B1" s="5" t="s">
        <v>0</v>
      </c>
    </row>
    <row r="2" spans="2:9" ht="50.1" customHeight="1" thickBot="1" x14ac:dyDescent="0.3">
      <c r="B2" s="2" t="s">
        <v>1</v>
      </c>
    </row>
    <row r="3" spans="2:9" ht="50.1" customHeight="1" thickBot="1" x14ac:dyDescent="0.3">
      <c r="B3" s="6" t="s">
        <v>2</v>
      </c>
      <c r="H3" s="7" t="s">
        <v>10</v>
      </c>
      <c r="I3" s="3">
        <f ca="1">TODAY()</f>
        <v>42878</v>
      </c>
    </row>
    <row r="4" spans="2:9" ht="30" customHeight="1" x14ac:dyDescent="0.25">
      <c r="B4" s="9" t="s">
        <v>3</v>
      </c>
      <c r="C4" s="9" t="str">
        <f ca="1">TEXT(WEEKDAY(ДатаНачала),"aaaa")</f>
        <v>вторник</v>
      </c>
      <c r="D4" s="9" t="str">
        <f ca="1">TEXT(WEEKDAY(ДатаНачала)+1,"aaaa")</f>
        <v>среда</v>
      </c>
      <c r="E4" s="9" t="str">
        <f ca="1">TEXT(WEEKDAY(ДатаНачала)+2,"aaaa")</f>
        <v>четверг</v>
      </c>
      <c r="F4" s="9" t="str">
        <f ca="1">TEXT(WEEKDAY(ДатаНачала)+3,"aaaa")</f>
        <v>пятница</v>
      </c>
      <c r="G4" s="9" t="str">
        <f ca="1">TEXT(WEEKDAY(ДатаНачала)+4,"aaaa")</f>
        <v>суббота</v>
      </c>
      <c r="H4" s="9" t="str">
        <f ca="1">TEXT(WEEKDAY(ДатаНачала)+5,"aaaa")</f>
        <v>воскресенье</v>
      </c>
      <c r="I4" s="9" t="str">
        <f ca="1">TEXT(WEEKDAY(ДатаНачала)+6,"aaaa")</f>
        <v>понедельник</v>
      </c>
    </row>
    <row r="5" spans="2:9" ht="30" customHeight="1" x14ac:dyDescent="0.25">
      <c r="B5" s="8">
        <f ca="1">YEAR(ДатаНачала)</f>
        <v>2017</v>
      </c>
      <c r="C5" s="4">
        <f ca="1">ДатаНачала</f>
        <v>42878</v>
      </c>
      <c r="D5" s="4">
        <f ca="1">C5+1</f>
        <v>42879</v>
      </c>
      <c r="E5" s="4">
        <f t="shared" ref="E5:I5" ca="1" si="0">D5+1</f>
        <v>42880</v>
      </c>
      <c r="F5" s="4">
        <f t="shared" ca="1" si="0"/>
        <v>42881</v>
      </c>
      <c r="G5" s="4">
        <f t="shared" ca="1" si="0"/>
        <v>42882</v>
      </c>
      <c r="H5" s="4">
        <f t="shared" ca="1" si="0"/>
        <v>42883</v>
      </c>
      <c r="I5" s="4">
        <f t="shared" ca="1" si="0"/>
        <v>42884</v>
      </c>
    </row>
    <row r="6" spans="2:9" ht="60" customHeight="1" x14ac:dyDescent="0.25">
      <c r="B6" s="1" t="s">
        <v>4</v>
      </c>
      <c r="C6" s="1" t="str">
        <f ca="1">IFERROR(INDEX(СписокЗадач[],MATCH(C$5&amp;$B6,СписокЗадач[Совпадение данных],0),3),"")</f>
        <v/>
      </c>
      <c r="D6" s="1" t="str">
        <f ca="1">IFERROR(INDEX(СписокЗадач[],MATCH(D$5&amp;$B6,СписокЗадач[Совпадение данных],0),3),"")</f>
        <v/>
      </c>
      <c r="E6" s="1" t="str">
        <f ca="1">IFERROR(INDEX(СписокЗадач[],MATCH(E$5&amp;$B6,СписокЗадач[Совпадение данных],0),3),"")</f>
        <v/>
      </c>
      <c r="F6" s="1" t="str">
        <f ca="1">IFERROR(INDEX(СписокЗадач[],MATCH(F$5&amp;$B6,СписокЗадач[Совпадение данных],0),3),"")</f>
        <v/>
      </c>
      <c r="G6" s="1" t="str">
        <f ca="1">IFERROR(INDEX(СписокЗадач[],MATCH(G$5&amp;$B6,СписокЗадач[Совпадение данных],0),3),"")</f>
        <v/>
      </c>
      <c r="H6" s="1" t="str">
        <f ca="1">IFERROR(INDEX(СписокЗадач[],MATCH(H$5&amp;$B6,СписокЗадач[Совпадение данных],0),3),"")</f>
        <v/>
      </c>
      <c r="I6" s="1" t="str">
        <f ca="1">IFERROR(INDEX(СписокЗадач[],MATCH(I$5&amp;$B6,СписокЗадач[Совпадение данных],0),3),"")</f>
        <v>План сочинения</v>
      </c>
    </row>
    <row r="7" spans="2:9" ht="60" customHeight="1" x14ac:dyDescent="0.25">
      <c r="B7" s="1" t="s">
        <v>5</v>
      </c>
      <c r="C7" s="1" t="str">
        <f ca="1">IFERROR(INDEX(СписокЗадач[],MATCH(C$5&amp;$B7,СписокЗадач[Совпадение данных],0),3),"")</f>
        <v/>
      </c>
      <c r="D7" s="1" t="str">
        <f ca="1">IFERROR(INDEX(СписокЗадач[],MATCH(D$5&amp;$B7,СписокЗадач[Совпадение данных],0),3),"")</f>
        <v/>
      </c>
      <c r="E7" s="1" t="str">
        <f ca="1">IFERROR(INDEX(СписокЗадач[],MATCH(E$5&amp;$B7,СписокЗадач[Совпадение данных],0),3),"")</f>
        <v>Подготовиться к лабораторной работе</v>
      </c>
      <c r="F7" s="1" t="str">
        <f ca="1">IFERROR(INDEX(СписокЗадач[],MATCH(F$5&amp;$B7,СписокЗадач[Совпадение данных],0),3),"")</f>
        <v/>
      </c>
      <c r="G7" s="1" t="str">
        <f ca="1">IFERROR(INDEX(СписокЗадач[],MATCH(G$5&amp;$B7,СписокЗадач[Совпадение данных],0),3),"")</f>
        <v/>
      </c>
      <c r="H7" s="1" t="str">
        <f ca="1">IFERROR(INDEX(СписокЗадач[],MATCH(H$5&amp;$B7,СписокЗадач[Совпадение данных],0),3),"")</f>
        <v/>
      </c>
      <c r="I7" s="1" t="str">
        <f ca="1">IFERROR(INDEX(СписокЗадач[],MATCH(I$5&amp;$B7,СписокЗадач[Совпадение данных],0),3),"")</f>
        <v/>
      </c>
    </row>
    <row r="8" spans="2:9" ht="60" customHeight="1" x14ac:dyDescent="0.25">
      <c r="B8" s="1" t="s">
        <v>6</v>
      </c>
      <c r="C8" s="1" t="str">
        <f ca="1">IFERROR(INDEX(СписокЗадач[],MATCH(C$5&amp;$B8,СписокЗадач[Совпадение данных],0),3),"")</f>
        <v/>
      </c>
      <c r="D8" s="1" t="str">
        <f ca="1">IFERROR(INDEX(СписокЗадач[],MATCH(D$5&amp;$B8,СписокЗадач[Совпадение данных],0),3),"")</f>
        <v>Тетрадь 56, подготовиться к контрольной в четверг</v>
      </c>
      <c r="E8" s="1" t="str">
        <f ca="1">IFERROR(INDEX(СписокЗадач[],MATCH(E$5&amp;$B8,СписокЗадач[Совпадение данных],0),3),"")</f>
        <v/>
      </c>
      <c r="F8" s="1" t="str">
        <f ca="1">IFERROR(INDEX(СписокЗадач[],MATCH(F$5&amp;$B8,СписокЗадач[Совпадение данных],0),3),"")</f>
        <v/>
      </c>
      <c r="G8" s="1" t="str">
        <f ca="1">IFERROR(INDEX(СписокЗадач[],MATCH(G$5&amp;$B8,СписокЗадач[Совпадение данных],0),3),"")</f>
        <v/>
      </c>
      <c r="H8" s="1" t="str">
        <f ca="1">IFERROR(INDEX(СписокЗадач[],MATCH(H$5&amp;$B8,СписокЗадач[Совпадение данных],0),3),"")</f>
        <v/>
      </c>
      <c r="I8" s="1" t="str">
        <f ca="1">IFERROR(INDEX(СписокЗадач[],MATCH(I$5&amp;$B8,СписокЗадач[Совпадение данных],0),3),"")</f>
        <v/>
      </c>
    </row>
    <row r="9" spans="2:9" ht="60" customHeight="1" x14ac:dyDescent="0.25">
      <c r="B9" s="1" t="s">
        <v>7</v>
      </c>
      <c r="C9" s="1" t="str">
        <f ca="1">IFERROR(INDEX(СписокЗадач[],MATCH(C$5&amp;$B9,СписокЗадач[Совпадение данных],0),3),"")</f>
        <v/>
      </c>
      <c r="D9" s="1" t="str">
        <f ca="1">IFERROR(INDEX(СписокЗадач[],MATCH(D$5&amp;$B9,СписокЗадач[Совпадение данных],0),3),"")</f>
        <v/>
      </c>
      <c r="E9" s="1" t="str">
        <f ca="1">IFERROR(INDEX(СписокЗадач[],MATCH(E$5&amp;$B9,СписокЗадач[Совпадение данных],0),3),"")</f>
        <v/>
      </c>
      <c r="F9" s="1" t="str">
        <f ca="1">IFERROR(INDEX(СписокЗадач[],MATCH(F$5&amp;$B9,СписокЗадач[Совпадение данных],0),3),"")</f>
        <v/>
      </c>
      <c r="G9" s="1" t="str">
        <f ca="1">IFERROR(INDEX(СписокЗадач[],MATCH(G$5&amp;$B9,СписокЗадач[Совпадение данных],0),3),"")</f>
        <v>Страницы 78–88, просмотреть главу 4</v>
      </c>
      <c r="H9" s="1" t="str">
        <f ca="1">IFERROR(INDEX(СписокЗадач[],MATCH(H$5&amp;$B9,СписокЗадач[Совпадение данных],0),3),"")</f>
        <v/>
      </c>
      <c r="I9" s="1" t="str">
        <f ca="1">IFERROR(INDEX(СписокЗадач[],MATCH(I$5&amp;$B9,СписокЗадач[Совпадение данных],0),3),"")</f>
        <v/>
      </c>
    </row>
    <row r="10" spans="2:9" ht="60" customHeight="1" x14ac:dyDescent="0.25">
      <c r="B10" s="1" t="s">
        <v>8</v>
      </c>
      <c r="C10" s="1" t="str">
        <f ca="1">IFERROR(INDEX(СписокЗадач[],MATCH(C$5&amp;$B10,СписокЗадач[Совпадение данных],0),3),"")</f>
        <v>Страница 90, просмотреть главу 5 для контрольной в пятницу</v>
      </c>
      <c r="D10" s="1" t="str">
        <f ca="1">IFERROR(INDEX(СписокЗадач[],MATCH(D$5&amp;$B10,СписокЗадач[Совпадение данных],0),3),"")</f>
        <v/>
      </c>
      <c r="E10" s="1" t="str">
        <f ca="1">IFERROR(INDEX(СписокЗадач[],MATCH(E$5&amp;$B10,СписокЗадач[Совпадение данных],0),3),"")</f>
        <v/>
      </c>
      <c r="F10" s="1" t="str">
        <f ca="1">IFERROR(INDEX(СписокЗадач[],MATCH(F$5&amp;$B10,СписокЗадач[Совпадение данных],0),3),"")</f>
        <v>Главы 5–8, контрольная</v>
      </c>
      <c r="G10" s="1" t="str">
        <f ca="1">IFERROR(INDEX(СписокЗадач[],MATCH(G$5&amp;$B10,СписокЗадач[Совпадение данных],0),3),"")</f>
        <v>Подготовка к контрольной</v>
      </c>
      <c r="H10" s="1" t="str">
        <f ca="1">IFERROR(INDEX(СписокЗадач[],MATCH(H$5&amp;$B10,СписокЗадач[Совпадение данных],0),3),"")</f>
        <v/>
      </c>
      <c r="I10" s="1" t="str">
        <f ca="1">IFERROR(INDEX(СписокЗадач[],MATCH(I$5&amp;$B10,СписокЗадач[Совпадение данных],0),3),"")</f>
        <v/>
      </c>
    </row>
    <row r="11" spans="2:9" ht="60" customHeight="1" x14ac:dyDescent="0.25">
      <c r="B11" s="1" t="s">
        <v>9</v>
      </c>
      <c r="C11" s="1" t="str">
        <f ca="1">IFERROR(INDEX(СписокЗадач[],MATCH(C$5&amp;$B11,СписокЗадач[Совпадение данных],0),3),"")</f>
        <v/>
      </c>
      <c r="D11" s="1" t="str">
        <f ca="1">IFERROR(INDEX(СписокЗадач[],MATCH(D$5&amp;$B11,СписокЗадач[Совпадение данных],0),3),"")</f>
        <v/>
      </c>
      <c r="E11" s="1" t="str">
        <f ca="1">IFERROR(INDEX(СписокЗадач[],MATCH(E$5&amp;$B11,СписокЗадач[Совпадение данных],0),3),"")</f>
        <v/>
      </c>
      <c r="F11" s="1" t="str">
        <f ca="1">IFERROR(INDEX(СписокЗадач[],MATCH(F$5&amp;$B11,СписокЗадач[Совпадение данных],0),3),"")</f>
        <v/>
      </c>
      <c r="G11" s="1" t="str">
        <f ca="1">IFERROR(INDEX(СписокЗадач[],MATCH(G$5&amp;$B11,СписокЗадач[Совпадение данных],0),3),"")</f>
        <v/>
      </c>
      <c r="H11" s="1" t="str">
        <f ca="1">IFERROR(INDEX(СписокЗадач[],MATCH(H$5&amp;$B11,СписокЗадач[Совпадение данных],0),3),"")</f>
        <v>Убраться в комнате</v>
      </c>
      <c r="I11" s="1" t="str">
        <f ca="1">IFERROR(INDEX(СписокЗадач[],MATCH(I$5&amp;$B11,СписокЗадач[Совпадение данных],0),3),"")</f>
        <v/>
      </c>
    </row>
  </sheetData>
  <dataValidations count="10">
    <dataValidation allowBlank="1" showInputMessage="1" showErrorMessage="1" prompt="Ведите учет задач на неделю на этом листе «Расписание задач на неделю». Добавляйте задачи на листе «Список задач», чтобы автоматически обновить это расписание.  Щелкните ячейку B1, чтобы перейти на лист «Список задач»." sqref="A1"/>
    <dataValidation allowBlank="1" showInputMessage="1" showErrorMessage="1" prompt="Ссылка для перехода на лист «Список задач»." sqref="B1"/>
    <dataValidation allowBlank="1" showInputMessage="1" showErrorMessage="1" prompt="Название листа указывается в ячейках B2 и B3. Введите дату начала расписания в ячейке I3." sqref="B2"/>
    <dataValidation allowBlank="1" showInputMessage="1" showErrorMessage="1" prompt="Введите дату начала расписания в ячейке справа." sqref="H3"/>
    <dataValidation allowBlank="1" showInputMessage="1" showErrorMessage="1" prompt="Введите дату начала расписания в этой ячейке Таблица расписания задач автоматически обновляется на неделю, начиная с этой даты." sqref="I3"/>
    <dataValidation allowBlank="1" showInputMessage="1" showErrorMessage="1" prompt="Дата начала года из ячейки I3. Введите названия предметов в столбце под этим заголовком. Соответствующие задачи автоматически обновятся на основе данных с листа &quot;Список задач&quot;." sqref="B5"/>
    <dataValidation allowBlank="1" showInputMessage="1" showErrorMessage="1" prompt="Задачи для предмета, введенные в столбце слева, автоматически обновляются в ячейках с C6 до I11 на основе записей на листе «Список задач»." sqref="C6"/>
    <dataValidation allowBlank="1" showInputMessage="1" showErrorMessage="1" prompt="Введите в этой ячейке имя категории для этого расписания задач." sqref="B4"/>
    <dataValidation allowBlank="1" showInputMessage="1" showErrorMessage="1" prompt="Ячейки с C4 до I4 сдержат дни недели. Первый день недели в этой ячейке автоматически обновляется на основе даты начала расписания. Чтобы изменить этот день недели, введите новую дату в ячейке I3." sqref="C4"/>
    <dataValidation allowBlank="1" showInputMessage="1" showErrorMessage="1" prompt="Ячейки с C5 до I5 содержат возрастающие даты, соответствующие всем дням недели, начиная в даты начала, которая введена в ячейке I3." sqref="C5"/>
  </dataValidations>
  <hyperlinks>
    <hyperlink ref="B1" location="'Список задач'!A1" tooltip="Щелкните, чтобы просмотреть лист &quot;Список задач&quot;" display="К списку задач"/>
  </hyperlinks>
  <printOptions horizontalCentered="1" verticalCentered="1"/>
  <pageMargins left="0.23622047244094491" right="0.23622047244094491" top="0.74803149606299213" bottom="0.74803149606299213" header="0.31496062992125984" footer="0.31496062992125984"/>
  <pageSetup paperSize="9" fitToHeight="0" orientation="landscape" r:id="rId1"/>
  <headerFooter differentFirst="1">
    <oddFooter>Page &amp;P of &amp;N</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B1:E12"/>
  <sheetViews>
    <sheetView showGridLines="0" workbookViewId="0"/>
  </sheetViews>
  <sheetFormatPr defaultRowHeight="30" customHeight="1" x14ac:dyDescent="0.25"/>
  <cols>
    <col min="1" max="1" width="2.7109375" customWidth="1"/>
    <col min="2" max="2" width="32.140625" customWidth="1"/>
    <col min="3" max="3" width="25.7109375" customWidth="1"/>
    <col min="4" max="4" width="60.7109375" customWidth="1"/>
    <col min="5" max="5" width="30.140625" hidden="1" customWidth="1"/>
    <col min="6" max="6" width="2.7109375" customWidth="1"/>
  </cols>
  <sheetData>
    <row r="1" spans="2:5" ht="30" customHeight="1" x14ac:dyDescent="0.25">
      <c r="B1" s="5" t="s">
        <v>11</v>
      </c>
    </row>
    <row r="2" spans="2:5" ht="50.1" customHeight="1" x14ac:dyDescent="0.25">
      <c r="B2" s="6" t="s">
        <v>12</v>
      </c>
    </row>
    <row r="3" spans="2:5" ht="30" customHeight="1" x14ac:dyDescent="0.25">
      <c r="B3" s="9" t="s">
        <v>13</v>
      </c>
      <c r="C3" s="9" t="s">
        <v>14</v>
      </c>
      <c r="D3" s="9" t="s">
        <v>15</v>
      </c>
      <c r="E3" s="9" t="s">
        <v>23</v>
      </c>
    </row>
    <row r="4" spans="2:5" ht="30" customHeight="1" x14ac:dyDescent="0.25">
      <c r="B4" s="11">
        <f ca="1">TODAY()</f>
        <v>42878</v>
      </c>
      <c r="C4" s="1" t="s">
        <v>8</v>
      </c>
      <c r="D4" s="1" t="s">
        <v>16</v>
      </c>
      <c r="E4" s="10" t="str">
        <f ca="1">СписокЗадач[[#This Row],[Дата]]&amp;СписокЗадач[[#This Row],[Предмет]]</f>
        <v>42878ИСТОРИЯ</v>
      </c>
    </row>
    <row r="5" spans="2:5" ht="30" customHeight="1" x14ac:dyDescent="0.25">
      <c r="B5" s="11">
        <f ca="1">TODAY()+1</f>
        <v>42879</v>
      </c>
      <c r="C5" s="1" t="s">
        <v>6</v>
      </c>
      <c r="D5" s="1" t="s">
        <v>17</v>
      </c>
      <c r="E5" s="10" t="str">
        <f ca="1">СписокЗадач[[#This Row],[Дата]]&amp;СписокЗадач[[#This Row],[Предмет]]</f>
        <v>42879МАТЕМАТИКА</v>
      </c>
    </row>
    <row r="6" spans="2:5" ht="30" customHeight="1" x14ac:dyDescent="0.25">
      <c r="B6" s="11">
        <f ca="1">TODAY()+2</f>
        <v>42880</v>
      </c>
      <c r="C6" s="1" t="s">
        <v>5</v>
      </c>
      <c r="D6" s="1" t="s">
        <v>24</v>
      </c>
      <c r="E6" s="10" t="str">
        <f ca="1">СписокЗадач[[#This Row],[Дата]]&amp;СписокЗадач[[#This Row],[Предмет]]</f>
        <v>42880РИСОВАНИЕ</v>
      </c>
    </row>
    <row r="7" spans="2:5" ht="30" customHeight="1" x14ac:dyDescent="0.25">
      <c r="B7" s="11">
        <f ca="1">TODAY()+3</f>
        <v>42881</v>
      </c>
      <c r="C7" s="1" t="s">
        <v>8</v>
      </c>
      <c r="D7" s="1" t="s">
        <v>18</v>
      </c>
      <c r="E7" s="10" t="str">
        <f ca="1">СписокЗадач[[#This Row],[Дата]]&amp;СписокЗадач[[#This Row],[Предмет]]</f>
        <v>42881ИСТОРИЯ</v>
      </c>
    </row>
    <row r="8" spans="2:5" ht="30" customHeight="1" x14ac:dyDescent="0.25">
      <c r="B8" s="11">
        <f ca="1">TODAY()+4</f>
        <v>42882</v>
      </c>
      <c r="C8" s="1" t="s">
        <v>7</v>
      </c>
      <c r="D8" s="1" t="s">
        <v>19</v>
      </c>
      <c r="E8" s="10" t="str">
        <f ca="1">СписокЗадач[[#This Row],[Дата]]&amp;СписокЗадач[[#This Row],[Предмет]]</f>
        <v>42882ЛИТЕРАТУРА</v>
      </c>
    </row>
    <row r="9" spans="2:5" ht="30" customHeight="1" x14ac:dyDescent="0.25">
      <c r="B9" s="11">
        <f ca="1">TODAY()+4</f>
        <v>42882</v>
      </c>
      <c r="C9" s="1" t="s">
        <v>8</v>
      </c>
      <c r="D9" s="1" t="s">
        <v>20</v>
      </c>
      <c r="E9" s="10" t="str">
        <f ca="1">СписокЗадач[[#This Row],[Дата]]&amp;СписокЗадач[[#This Row],[Предмет]]</f>
        <v>42882ИСТОРИЯ</v>
      </c>
    </row>
    <row r="10" spans="2:5" ht="30" customHeight="1" x14ac:dyDescent="0.25">
      <c r="B10" s="11">
        <f ca="1">TODAY()+5</f>
        <v>42883</v>
      </c>
      <c r="C10" s="1" t="s">
        <v>9</v>
      </c>
      <c r="D10" s="1" t="s">
        <v>21</v>
      </c>
      <c r="E10" s="10" t="str">
        <f ca="1">СписокЗадач[[#This Row],[Дата]]&amp;СписокЗадач[[#This Row],[Предмет]]</f>
        <v>42883ДРУГОЕ</v>
      </c>
    </row>
    <row r="11" spans="2:5" ht="30" customHeight="1" x14ac:dyDescent="0.25">
      <c r="B11" s="11">
        <f ca="1">TODAY()+5</f>
        <v>42883</v>
      </c>
      <c r="C11" s="1" t="s">
        <v>9</v>
      </c>
      <c r="D11" s="1" t="s">
        <v>25</v>
      </c>
      <c r="E11" s="10" t="str">
        <f ca="1">СписокЗадач[[#This Row],[Дата]]&amp;СписокЗадач[[#This Row],[Предмет]]</f>
        <v>42883ДРУГОЕ</v>
      </c>
    </row>
    <row r="12" spans="2:5" ht="30" customHeight="1" x14ac:dyDescent="0.25">
      <c r="B12" s="11">
        <f ca="1">TODAY()+6</f>
        <v>42884</v>
      </c>
      <c r="C12" s="1" t="s">
        <v>4</v>
      </c>
      <c r="D12" s="1" t="s">
        <v>22</v>
      </c>
      <c r="E12" s="10" t="str">
        <f ca="1">СписокЗадач[[#This Row],[Дата]]&amp;СписокЗадач[[#This Row],[Предмет]]</f>
        <v>42884АНГЛИЙСКИЙ ЯЗЫК</v>
      </c>
    </row>
  </sheetData>
  <dataConsolidate/>
  <dataValidations count="7">
    <dataValidation allowBlank="1" showInputMessage="1" showErrorMessage="1" prompt="Создайте список задач на этом листе. Задачи будут автоматически обновляться в таблице расписания задач. Щелкните ячейку B1, чтобы вернуться на лист «Расписание задач на неделю»." sqref="A1"/>
    <dataValidation allowBlank="1" showInputMessage="1" showErrorMessage="1" prompt="Ссылка перехода на лист «Расписание задач на неделю»." sqref="B1"/>
    <dataValidation allowBlank="1" showInputMessage="1" showErrorMessage="1" prompt="В этой ячейке указывается название листа. Введите сведения о задаче в таблице ниже." sqref="B2"/>
    <dataValidation allowBlank="1" showInputMessage="1" showErrorMessage="1" prompt="Введите дату в столбце под этим заголовком. Найдите конкретные записи с помощью фильтров заголовка." sqref="B3"/>
    <dataValidation allowBlank="1" showInputMessage="1" showErrorMessage="1" prompt="Введите предмет в столбце под этим заголовком. Список предметов обновляется на основе столбца B таблицы расписания задач. Нажмите клавиши ALT+СТРЕЛКА ВНИЗ, чтобы открыть раскрывающийся список, а затем — клавишу ВВОД, чтобы сделать выбор." sqref="C3"/>
    <dataValidation allowBlank="1" showInputMessage="1" showErrorMessage="1" prompt="Введите в столбце под этим заголовком задание, соответствующее предмету в столбце C." sqref="D3"/>
    <dataValidation type="list" errorStyle="warning" allowBlank="1" showInputMessage="1" showErrorMessage="1" error="Запись не соответствует элементам в этом списке. Нажмите кнопку &quot;Нет&quot;, затем нажмите клавиши ALT+СТРЕЛКА ВНИЗ и ВВОД, чтобы выбрать новую запись, или &quot;Отмена&quot;, чтобы очистить выбор" sqref="C4:C12">
      <formula1>Предметы</formula1>
    </dataValidation>
  </dataValidations>
  <hyperlinks>
    <hyperlink ref="B1" location="'Расписание задач на неделю'!A1" tooltip="Щелкните, чтобы просмотреть лист &quot;Расписание задач на неделю&quot;" display="К расписанию задач на неделю"/>
  </hyperlinks>
  <printOptions horizontalCentered="1"/>
  <pageMargins left="0.70866141732283472" right="0.70866141732283472" top="0.74803149606299213" bottom="0.74803149606299213" header="0.31496062992125984" footer="0.31496062992125984"/>
  <pageSetup paperSize="9" scale="75" fitToHeight="0" orientation="portrait" r:id="rId1"/>
  <headerFooter differentFirst="1">
    <oddFooter>Page &amp;P of &amp;N</oddFooter>
  </headerFooter>
  <tableParts count="1">
    <tablePart r:id="rId2"/>
  </tableParts>
</worksheet>
</file>

<file path=docProps/app.xml><?xml version="1.0" encoding="utf-8"?>
<ap:Properties xmlns:vt="http://schemas.openxmlformats.org/officeDocument/2006/docPropsVTypes" xmlns:ap="http://schemas.openxmlformats.org/officeDocument/2006/extended-properties">
  <ap:Application>Microsoft Excel</ap:Application>
  <ap:Template>TM00000010</ap:Template>
  <ap:DocSecurity>0</ap:DocSecurity>
  <ap:ScaleCrop>false</ap:ScaleCrop>
  <ap:HeadingPairs>
    <vt:vector baseType="variant" size="4">
      <vt:variant>
        <vt:lpstr>Листы</vt:lpstr>
      </vt:variant>
      <vt:variant>
        <vt:i4>2</vt:i4>
      </vt:variant>
      <vt:variant>
        <vt:lpstr>Именованные диапазоны</vt:lpstr>
      </vt:variant>
      <vt:variant>
        <vt:i4>8</vt:i4>
      </vt:variant>
    </vt:vector>
  </ap:HeadingPairs>
  <ap:TitlesOfParts>
    <vt:vector baseType="lpstr" size="10">
      <vt:lpstr>Расписание задач на неделю</vt:lpstr>
      <vt:lpstr>Список задач</vt:lpstr>
      <vt:lpstr>ДатаНачала</vt:lpstr>
      <vt:lpstr>'Расписание задач на неделю'!Заголовки_для_печати</vt:lpstr>
      <vt:lpstr>'Список задач'!Заголовки_для_печати</vt:lpstr>
      <vt:lpstr>Заголовок1</vt:lpstr>
      <vt:lpstr>ЗаголовокСтолбца2</vt:lpstr>
      <vt:lpstr>Ответственный</vt:lpstr>
      <vt:lpstr>Предметы</vt:lpstr>
      <vt:lpstr>СтрокаОбластьЗаголовков1..I3</vt:lpstr>
    </vt:vector>
  </ap:TitlesOfParts>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2016-12-22T22:53:48Z</dcterms:created>
  <dcterms:modified xsi:type="dcterms:W3CDTF">2017-05-23T10:37:57Z</dcterms:modified>
</cp:coreProperties>
</file>