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ro-RO\"/>
    </mc:Choice>
  </mc:AlternateContent>
  <bookViews>
    <workbookView xWindow="0" yWindow="0" windowWidth="21600" windowHeight="10185"/>
  </bookViews>
  <sheets>
    <sheet name="Rezumatul bugetului" sheetId="1" r:id="rId1"/>
    <sheet name="Venit lunar" sheetId="5" r:id="rId2"/>
    <sheet name="Cheltuieli lunare" sheetId="3" r:id="rId3"/>
    <sheet name="Cheltuieli semestriale" sheetId="4" r:id="rId4"/>
  </sheets>
  <definedNames>
    <definedName name="CheltuieliLunareNete">'Rezumatul bugetului'!$B$8</definedName>
    <definedName name="_xlnm.Print_Titles" localSheetId="2">'Cheltuieli lunare'!$3:$3</definedName>
    <definedName name="_xlnm.Print_Titles" localSheetId="3">'Cheltuieli semestriale'!$3:$3</definedName>
    <definedName name="_xlnm.Print_Titles" localSheetId="1">'Venit lunar'!$3:$3</definedName>
    <definedName name="ProcentCheltuitDinVenit">'Rezumatul bugetului'!$B$3</definedName>
    <definedName name="RegiuneTitluRând1..B3">'Rezumatul bugetului'!$B$2</definedName>
    <definedName name="RegiuneTitluRând2..B6">'Rezumatul bugetului'!$B$5</definedName>
    <definedName name="RegiuneTitluRând3..B8">'Rezumatul bugetului'!$B$7</definedName>
    <definedName name="RegiuneTitluRând4..B10">'Rezumatul bugetului'!$B$9</definedName>
    <definedName name="Sold">'Rezumatul bugetului'!$B$10</definedName>
    <definedName name="Titlu_RegistruLucru">'Rezumatul bugetului'!$B$1</definedName>
    <definedName name="Titlu2" localSheetId="1">VenitLunar[[#Headers],[Element]]</definedName>
    <definedName name="Titlul3">CheltuieliLunare[[#Headers],[Element]]</definedName>
    <definedName name="Titlul4">CheltuieliSemestru[[#Headers],[Element]]</definedName>
    <definedName name="Total_CheltuieliLunare">CheltuieliLunare[[#Totals],[Sumă]]</definedName>
    <definedName name="Total_CheltuieliSemestriale">CheltuieliSemestru[[#Totals],[Pe lună]]</definedName>
    <definedName name="Total_VenitLunar">VenitLunar[[#Totals],[Sumă]]</definedName>
    <definedName name="VenituriLunareNet">'Rezumatul bugetului'!$B$6</definedName>
  </definedNames>
  <calcPr calcId="179017"/>
</workbook>
</file>

<file path=xl/calcChain.xml><?xml version="1.0" encoding="utf-8"?>
<calcChain xmlns="http://schemas.openxmlformats.org/spreadsheetml/2006/main">
  <c r="B1" i="3" l="1"/>
  <c r="B1" i="4"/>
  <c r="B1" i="5"/>
  <c r="D5" i="4"/>
  <c r="D6" i="4"/>
  <c r="D7" i="4"/>
  <c r="D8" i="4"/>
  <c r="D9" i="4"/>
  <c r="D4" i="4"/>
  <c r="C10" i="4"/>
  <c r="C8" i="5" l="1"/>
  <c r="B6" i="1" s="1"/>
  <c r="D10" i="4" l="1"/>
  <c r="C15" i="3" l="1"/>
  <c r="B8" i="1" s="1"/>
  <c r="B4" i="1" l="1"/>
  <c r="B3" i="1"/>
  <c r="B10" i="1"/>
</calcChain>
</file>

<file path=xl/sharedStrings.xml><?xml version="1.0" encoding="utf-8"?>
<sst xmlns="http://schemas.openxmlformats.org/spreadsheetml/2006/main" count="41" uniqueCount="35">
  <si>
    <t>bugetul meu pentru facultate</t>
  </si>
  <si>
    <t>procent din venitul cheltuit</t>
  </si>
  <si>
    <t>venitul lunar net</t>
  </si>
  <si>
    <t>cheltuieli lunare nete</t>
  </si>
  <si>
    <t>sold</t>
  </si>
  <si>
    <t>Diagrama coloană grupată ce compară venitul lunar și cheltuielile se află în această celulă.</t>
  </si>
  <si>
    <t>venitul lunar</t>
  </si>
  <si>
    <t>Element</t>
  </si>
  <si>
    <t>Venit fix</t>
  </si>
  <si>
    <t>Ajutor financiar</t>
  </si>
  <si>
    <t>Împrumuturi</t>
  </si>
  <si>
    <t>Alte venituri</t>
  </si>
  <si>
    <t>Total</t>
  </si>
  <si>
    <t>Sumă</t>
  </si>
  <si>
    <t>cheltuieli lunare</t>
  </si>
  <si>
    <t>Chirie</t>
  </si>
  <si>
    <t>Utilități</t>
  </si>
  <si>
    <t>Telefon mobil</t>
  </si>
  <si>
    <t>Alimente</t>
  </si>
  <si>
    <t>Cheltuielile auto</t>
  </si>
  <si>
    <t>Credite pentru studenți</t>
  </si>
  <si>
    <t>Carduri de credit</t>
  </si>
  <si>
    <t>Asigurare</t>
  </si>
  <si>
    <t>Tuns</t>
  </si>
  <si>
    <t>Divertisment</t>
  </si>
  <si>
    <t>Diverse</t>
  </si>
  <si>
    <t>cheltuieli semestriale *</t>
  </si>
  <si>
    <t>Taxe școlare</t>
  </si>
  <si>
    <t>Taxe de laborator</t>
  </si>
  <si>
    <t>Cărți</t>
  </si>
  <si>
    <t>Depozite</t>
  </si>
  <si>
    <t>Transport</t>
  </si>
  <si>
    <t>Alte taxe</t>
  </si>
  <si>
    <t>* luând în calcul un semestru de 4 luni</t>
  </si>
  <si>
    <t>Pe lună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</si>
</sst>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_);[Red]\(&quot;$&quot;#,##0\)"/>
    <numFmt numFmtId="165" formatCode="#,##0\ [$lei-418];\-#,##0\ [$lei-418]"/>
    <numFmt numFmtId="166" formatCode="#,##0\ [$lei-418]"/>
  </numFmts>
  <fonts count="20" x14ac:knownFonts="1">
    <font>
      <sz val="11"/>
      <color theme="0" tint="-0.14996795556505021"/>
      <name val="Century Gothic"/>
      <family val="2"/>
      <scheme val="minor"/>
    </font>
    <font>
      <sz val="11"/>
      <color theme="1"/>
      <name val="Century Gothic"/>
      <family val="2"/>
      <scheme val="minor"/>
    </font>
    <font>
      <sz val="28"/>
      <color theme="0"/>
      <name val="Century Gothic"/>
      <family val="2"/>
      <scheme val="minor"/>
    </font>
    <font>
      <sz val="11"/>
      <color theme="1"/>
      <name val="Century Gothic"/>
      <family val="2"/>
      <scheme val="minor"/>
    </font>
    <font>
      <sz val="11"/>
      <color theme="0"/>
      <name val="Century Gothic"/>
      <family val="2"/>
      <scheme val="minor"/>
    </font>
    <font>
      <sz val="40"/>
      <color theme="0" tint="-0.249977111117893"/>
      <name val="Century Gothic"/>
      <family val="2"/>
      <scheme val="major"/>
    </font>
    <font>
      <sz val="18"/>
      <color theme="0" tint="-0.499984740745262"/>
      <name val="Century Gothic"/>
      <family val="1"/>
      <scheme val="major"/>
    </font>
    <font>
      <sz val="12"/>
      <color theme="1"/>
      <name val="Century Gothic"/>
      <family val="1"/>
      <scheme val="major"/>
    </font>
    <font>
      <b/>
      <sz val="12"/>
      <color theme="1"/>
      <name val="Century Gothic"/>
      <family val="1"/>
      <scheme val="major"/>
    </font>
    <font>
      <sz val="40"/>
      <color theme="0" tint="-0.24994659260841701"/>
      <name val="Century Gothic"/>
      <family val="2"/>
      <scheme val="major"/>
    </font>
    <font>
      <sz val="14"/>
      <color theme="0" tint="-0.499984740745262"/>
      <name val="Century Gothic"/>
      <family val="2"/>
      <scheme val="minor"/>
    </font>
    <font>
      <sz val="11"/>
      <color theme="0" tint="-0.14999847407452621"/>
      <name val="Century Gothic"/>
      <family val="2"/>
      <scheme val="major"/>
    </font>
    <font>
      <sz val="11"/>
      <color rgb="FF3F3F3F"/>
      <name val="Century Gothic"/>
      <family val="2"/>
      <scheme val="minor"/>
    </font>
    <font>
      <sz val="11"/>
      <color theme="0" tint="-0.499984740745262"/>
      <name val="Century Gothic"/>
      <family val="2"/>
      <scheme val="minor"/>
    </font>
    <font>
      <sz val="11"/>
      <color theme="0" tint="-0.14999847407452621"/>
      <name val="Century Gothic"/>
      <family val="2"/>
      <scheme val="major"/>
    </font>
    <font>
      <sz val="11"/>
      <name val="Century Gothic"/>
      <family val="2"/>
      <scheme val="minor"/>
    </font>
    <font>
      <sz val="11"/>
      <color theme="0" tint="-0.14996795556505021"/>
      <name val="Century Gothic"/>
      <family val="2"/>
      <scheme val="minor"/>
    </font>
    <font>
      <sz val="11"/>
      <color theme="1"/>
      <name val="Century Gothic"/>
      <family val="2"/>
      <scheme val="minor"/>
    </font>
    <font>
      <sz val="28"/>
      <color theme="0"/>
      <name val="Century Gothic"/>
      <family val="2"/>
      <scheme val="minor"/>
    </font>
    <font>
      <sz val="11"/>
      <color theme="0" tint="-0.14996795556505021"/>
      <name val="Century Gothic"/>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11">
    <xf numFmtId="0" fontId="0" fillId="2" borderId="0">
      <alignment vertical="center" wrapText="1"/>
    </xf>
    <xf numFmtId="166" fontId="15" fillId="0" borderId="0" applyFont="0" applyFill="0" applyBorder="0">
      <alignment horizontal="right" vertical="center" indent="1"/>
    </xf>
    <xf numFmtId="9" fontId="2" fillId="2" borderId="0" applyBorder="0">
      <alignment horizontal="left" vertical="center"/>
    </xf>
    <xf numFmtId="0" fontId="9" fillId="0" borderId="0" applyFill="0">
      <alignment vertical="center"/>
    </xf>
    <xf numFmtId="0" fontId="10" fillId="0" borderId="0" applyFill="0"/>
    <xf numFmtId="0" fontId="10" fillId="0" borderId="0" applyFill="0">
      <alignment vertical="center"/>
    </xf>
    <xf numFmtId="0" fontId="12" fillId="0" borderId="1" applyNumberFormat="0" applyFont="0" applyFill="0" applyAlignment="0"/>
    <xf numFmtId="0" fontId="13" fillId="0" borderId="0" applyNumberFormat="0" applyFill="0">
      <alignment vertical="center"/>
    </xf>
    <xf numFmtId="0" fontId="1" fillId="0" borderId="0" applyNumberFormat="0" applyFill="0" applyBorder="0" applyAlignment="0"/>
    <xf numFmtId="164" fontId="2" fillId="2" borderId="0">
      <alignment horizontal="left" vertical="top"/>
    </xf>
    <xf numFmtId="165" fontId="2" fillId="2" borderId="0" applyBorder="0" applyProtection="0">
      <alignment horizontal="left" vertical="center"/>
    </xf>
  </cellStyleXfs>
  <cellXfs count="24">
    <xf numFmtId="0" fontId="0" fillId="2" borderId="0" xfId="0">
      <alignment vertical="center" wrapText="1"/>
    </xf>
    <xf numFmtId="0" fontId="3"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horizontal="left" vertical="center"/>
    </xf>
    <xf numFmtId="0" fontId="7" fillId="2" borderId="0" xfId="0" applyFont="1" applyFill="1" applyAlignment="1">
      <alignment vertical="center"/>
    </xf>
    <xf numFmtId="0" fontId="8" fillId="2" borderId="0" xfId="0" applyFont="1" applyFill="1" applyAlignment="1">
      <alignment vertical="center"/>
    </xf>
    <xf numFmtId="0" fontId="11" fillId="2" borderId="0" xfId="0" applyFont="1" applyFill="1" applyAlignment="1">
      <alignment vertical="center"/>
    </xf>
    <xf numFmtId="166" fontId="0" fillId="2" borderId="0" xfId="1" applyFont="1" applyFill="1">
      <alignment horizontal="right" vertical="center" indent="1"/>
    </xf>
    <xf numFmtId="0" fontId="0" fillId="2" borderId="0" xfId="0" applyAlignment="1">
      <alignment horizontal="center" vertical="center" wrapText="1"/>
    </xf>
    <xf numFmtId="0" fontId="14" fillId="2" borderId="0" xfId="0" applyFont="1" applyFill="1" applyAlignment="1">
      <alignment vertical="center"/>
    </xf>
    <xf numFmtId="0" fontId="16" fillId="2" borderId="0" xfId="0" applyFont="1">
      <alignment vertical="center" wrapText="1"/>
    </xf>
    <xf numFmtId="9" fontId="18" fillId="2" borderId="0" xfId="2" applyFont="1" applyFill="1">
      <alignment horizontal="left" vertical="center"/>
    </xf>
    <xf numFmtId="165" fontId="18" fillId="2" borderId="0" xfId="10" applyFont="1" applyFill="1">
      <alignment horizontal="left" vertical="center"/>
    </xf>
    <xf numFmtId="0" fontId="10" fillId="2" borderId="0" xfId="4" applyFill="1"/>
    <xf numFmtId="0" fontId="10" fillId="2" borderId="0" xfId="5" applyFill="1">
      <alignment vertical="center"/>
    </xf>
    <xf numFmtId="166" fontId="14" fillId="2" borderId="0" xfId="0" applyNumberFormat="1" applyFont="1" applyFill="1" applyAlignment="1" applyProtection="1">
      <alignment horizontal="right" vertical="center" indent="1"/>
    </xf>
    <xf numFmtId="166" fontId="11" fillId="2" borderId="0" xfId="0" applyNumberFormat="1" applyFont="1" applyFill="1" applyAlignment="1" applyProtection="1">
      <alignment horizontal="right" vertical="center" indent="1"/>
    </xf>
    <xf numFmtId="166" fontId="19" fillId="2" borderId="0" xfId="0" applyNumberFormat="1" applyFont="1" applyFill="1" applyAlignment="1" applyProtection="1">
      <alignment horizontal="right" vertical="center" indent="1"/>
    </xf>
    <xf numFmtId="0" fontId="16" fillId="2" borderId="1" xfId="6" applyFont="1" applyFill="1" applyAlignment="1">
      <alignment vertical="center" wrapText="1"/>
    </xf>
    <xf numFmtId="0" fontId="17" fillId="2" borderId="0" xfId="8" applyNumberFormat="1" applyFont="1" applyFill="1" applyAlignment="1">
      <alignment vertical="center" wrapText="1"/>
    </xf>
    <xf numFmtId="0" fontId="9" fillId="2" borderId="0" xfId="3" applyFill="1">
      <alignment vertical="center"/>
    </xf>
    <xf numFmtId="0" fontId="10" fillId="2" borderId="0" xfId="4" applyFill="1"/>
    <xf numFmtId="0" fontId="5" fillId="2" borderId="0" xfId="0" applyFont="1" applyFill="1" applyAlignment="1">
      <alignment vertical="center"/>
    </xf>
    <xf numFmtId="0" fontId="13" fillId="2" borderId="0" xfId="7" applyFill="1">
      <alignment vertical="center"/>
    </xf>
  </cellXfs>
  <cellStyles count="11">
    <cellStyle name="Ieșire" xfId="6" builtinId="21" customBuiltin="1"/>
    <cellStyle name="Monedă" xfId="1" builtinId="4" customBuiltin="1"/>
    <cellStyle name="Monedă [0]" xfId="10" builtinId="7" customBuiltin="1"/>
    <cellStyle name="Normal" xfId="0" builtinId="0" customBuiltin="1"/>
    <cellStyle name="Notă" xfId="7" builtinId="10" customBuiltin="1"/>
    <cellStyle name="Procent" xfId="2" builtinId="5" customBuiltin="1"/>
    <cellStyle name="Text explicativ" xfId="8" builtinId="53" customBuiltin="1"/>
    <cellStyle name="Titlu" xfId="3" builtinId="15" customBuiltin="1"/>
    <cellStyle name="Titlu 1" xfId="4" builtinId="16" customBuiltin="1"/>
    <cellStyle name="Titlu 2" xfId="5" builtinId="17" customBuiltin="1"/>
    <cellStyle name="Total" xfId="9" builtinId="25" customBuiltin="1"/>
  </cellStyles>
  <dxfs count="17">
    <dxf>
      <font>
        <b val="0"/>
        <i val="0"/>
        <strike val="0"/>
        <condense val="0"/>
        <extend val="0"/>
        <outline val="0"/>
        <shadow val="0"/>
        <u val="none"/>
        <vertAlign val="baseline"/>
        <sz val="11"/>
        <color theme="0" tint="-0.14996795556505021"/>
        <name val="Century Gothic"/>
        <scheme val="minor"/>
      </font>
      <numFmt numFmtId="166" formatCode="#,##0\ [$lei-418]"/>
      <fill>
        <patternFill patternType="solid">
          <fgColor indexed="64"/>
          <bgColor theme="1"/>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1"/>
        <color theme="0" tint="-0.14996795556505021"/>
        <name val="Century Gothic"/>
        <scheme val="minor"/>
      </font>
      <numFmt numFmtId="166" formatCode="#,##0\ [$lei-418]"/>
      <fill>
        <patternFill patternType="solid">
          <fgColor indexed="64"/>
          <bgColor theme="1"/>
        </patternFill>
      </fill>
      <alignment horizontal="right" vertical="center" textRotation="0" wrapText="0" indent="1" justifyLastLine="0" shrinkToFit="0" readingOrder="0"/>
      <protection locked="1" hidden="0"/>
    </dxf>
    <dxf>
      <font>
        <b/>
        <strike val="0"/>
        <outline val="0"/>
        <shadow val="0"/>
        <u val="none"/>
        <vertAlign val="baseline"/>
        <sz val="11"/>
        <color rgb="FFD9D9D9"/>
        <name val="Century Gothic"/>
        <scheme val="none"/>
      </font>
      <fill>
        <patternFill>
          <fgColor rgb="FF000000"/>
          <bgColor rgb="FF000000"/>
        </patternFill>
      </fill>
      <alignment horizontal="general" vertical="center" textRotation="0" wrapText="1" indent="0" justifyLastLine="0" shrinkToFit="0" readingOrder="0"/>
    </dxf>
    <dxf>
      <font>
        <strike val="0"/>
        <outline val="0"/>
        <shadow val="0"/>
        <u val="none"/>
        <vertAlign val="baseline"/>
        <sz val="11"/>
        <color rgb="FFD9D9D9"/>
        <name val="Century Gothic"/>
        <scheme val="none"/>
      </font>
      <fill>
        <patternFill>
          <fgColor rgb="FF000000"/>
          <bgColor rgb="FF000000"/>
        </patternFill>
      </fill>
      <alignment vertical="center" textRotation="0" wrapText="0" justifyLastLine="0" shrinkToFit="0" readingOrder="0"/>
      <protection locked="1" hidden="0"/>
    </dxf>
    <dxf>
      <font>
        <strike val="0"/>
        <outline val="0"/>
        <shadow val="0"/>
        <u val="none"/>
        <vertAlign val="baseline"/>
        <sz val="11"/>
        <color theme="0" tint="-0.14999847407452621"/>
        <name val="Century Gothic"/>
        <scheme val="major"/>
      </font>
      <fill>
        <patternFill>
          <fgColor indexed="64"/>
          <bgColor theme="1"/>
        </patternFill>
      </fill>
      <alignment vertical="center" textRotation="0" wrapText="0" justifyLastLine="0" shrinkToFit="0" readingOrder="0"/>
    </dxf>
    <dxf>
      <numFmt numFmtId="166" formatCode="#,##0\ [$lei-418]"/>
    </dxf>
    <dxf>
      <font>
        <b val="0"/>
        <i val="0"/>
        <strike val="0"/>
        <condense val="0"/>
        <extend val="0"/>
        <outline val="0"/>
        <shadow val="0"/>
        <u val="none"/>
        <vertAlign val="baseline"/>
        <sz val="11"/>
        <color theme="0" tint="-0.14999847407452621"/>
        <name val="Century Gothic"/>
        <scheme val="major"/>
      </font>
      <fill>
        <patternFill patternType="solid">
          <fgColor indexed="64"/>
          <bgColor theme="1"/>
        </patternFill>
      </fill>
      <alignment horizontal="general" vertical="center" textRotation="0" wrapText="0" indent="0" justifyLastLine="0" shrinkToFit="0" readingOrder="0"/>
    </dxf>
    <dxf>
      <font>
        <b val="0"/>
        <strike val="0"/>
        <outline val="0"/>
        <shadow val="0"/>
        <u val="none"/>
        <vertAlign val="baseline"/>
        <sz val="11"/>
        <color rgb="FFD9D9D9"/>
        <name val="Century Gothic"/>
        <scheme val="none"/>
      </font>
      <fill>
        <patternFill>
          <fgColor rgb="FF000000"/>
          <bgColor rgb="FF000000"/>
        </patternFill>
      </fill>
      <alignment vertical="center" textRotation="0" wrapText="0" justifyLastLine="0" shrinkToFit="0" readingOrder="0"/>
    </dxf>
    <dxf>
      <font>
        <strike val="0"/>
        <outline val="0"/>
        <shadow val="0"/>
        <u val="none"/>
        <vertAlign val="baseline"/>
        <sz val="10.5"/>
        <color rgb="FFD9D9D9"/>
        <name val="Century Gothic"/>
        <scheme val="none"/>
      </font>
      <fill>
        <patternFill>
          <fgColor rgb="FF000000"/>
          <bgColor rgb="FF000000"/>
        </patternFill>
      </fill>
      <alignment vertical="center" textRotation="0" wrapText="0" justifyLastLine="0" shrinkToFit="0" readingOrder="0"/>
      <protection locked="1" hidden="0"/>
    </dxf>
    <dxf>
      <font>
        <b val="0"/>
        <i val="0"/>
        <strike val="0"/>
        <condense val="0"/>
        <extend val="0"/>
        <outline val="0"/>
        <shadow val="0"/>
        <u val="none"/>
        <vertAlign val="baseline"/>
        <sz val="11"/>
        <color theme="0" tint="-0.14999847407452621"/>
        <name val="Century Gothic"/>
        <scheme val="major"/>
      </font>
      <fill>
        <patternFill patternType="solid">
          <fgColor indexed="64"/>
          <bgColor theme="1"/>
        </patternFill>
      </fill>
      <alignment horizontal="general" vertical="center" textRotation="0" wrapText="0" indent="0" justifyLastLine="0" shrinkToFit="0" readingOrder="0"/>
    </dxf>
    <dxf>
      <font>
        <b val="0"/>
        <strike val="0"/>
        <outline val="0"/>
        <shadow val="0"/>
        <u val="none"/>
        <vertAlign val="baseline"/>
        <sz val="11"/>
        <color rgb="FFD9D9D9"/>
        <name val="Century Gothic"/>
        <scheme val="none"/>
      </font>
      <fill>
        <patternFill>
          <fgColor rgb="FF000000"/>
          <bgColor rgb="FF000000"/>
        </patternFill>
      </fill>
      <alignment vertical="center" textRotation="0" wrapText="0" justifyLastLine="0" shrinkToFit="0" readingOrder="0"/>
    </dxf>
    <dxf>
      <font>
        <strike val="0"/>
        <outline val="0"/>
        <shadow val="0"/>
        <u val="none"/>
        <vertAlign val="baseline"/>
        <sz val="10.5"/>
        <color rgb="FFD9D9D9"/>
        <name val="Century Gothic"/>
        <scheme val="none"/>
      </font>
      <fill>
        <patternFill>
          <fgColor rgb="FF000000"/>
          <bgColor rgb="FF000000"/>
        </patternFill>
      </fill>
      <alignment vertical="center" textRotation="0" wrapText="0" justifyLastLine="0" shrinkToFit="0" readingOrder="0"/>
      <protection locked="1" hidden="0"/>
    </dxf>
    <dxf>
      <border diagonalUp="0" diagonalDown="0">
        <left/>
        <right/>
        <top style="thin">
          <color theme="1" tint="0.14993743705557422"/>
        </top>
        <bottom style="thin">
          <color theme="1" tint="0.14996795556505021"/>
        </bottom>
        <vertical/>
        <horizontal style="thin">
          <color theme="1" tint="0.14993743705557422"/>
        </horizontal>
      </border>
    </dxf>
    <dxf>
      <border diagonalUp="0" diagonalDown="0">
        <left/>
        <right/>
        <top style="thin">
          <color theme="1" tint="0.24994659260841701"/>
        </top>
        <bottom style="thin">
          <color theme="1" tint="0.24994659260841701"/>
        </bottom>
        <vertical/>
        <horizontal style="thin">
          <color theme="1" tint="0.24994659260841701"/>
        </horizontal>
      </border>
    </dxf>
    <dxf>
      <border diagonalUp="0" diagonalDown="0">
        <left/>
        <right/>
        <top style="thin">
          <color theme="0" tint="-0.499984740745262"/>
        </top>
        <bottom/>
        <vertical/>
        <horizontal/>
      </border>
    </dxf>
    <dxf>
      <border diagonalUp="0" diagonalDown="0">
        <left/>
        <right/>
        <top/>
        <bottom style="thin">
          <color theme="0" tint="-0.499984740745262"/>
        </bottom>
        <vertical/>
        <horizontal/>
      </border>
    </dxf>
    <dxf>
      <font>
        <strike val="0"/>
        <u val="none"/>
        <color theme="0"/>
      </font>
      <fill>
        <patternFill>
          <bgColor theme="1"/>
        </patternFill>
      </fill>
    </dxf>
  </dxfs>
  <tableStyles count="1" defaultTableStyle="Bugetul meu pentru facultate" defaultPivotStyle="PivotStyleLight16">
    <tableStyle name="Bugetul meu pentru facultate" pivot="0" count="5">
      <tableStyleElement type="wholeTable" dxfId="16"/>
      <tableStyleElement type="headerRow" dxfId="15"/>
      <tableStyleElement type="totalRow" dxfId="14"/>
      <tableStyleElement type="firstRowStrip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1"/>
    <c:plotArea>
      <c:layout/>
      <c:barChart>
        <c:barDir val="col"/>
        <c:grouping val="clustered"/>
        <c:varyColors val="0"/>
        <c:ser>
          <c:idx val="0"/>
          <c:order val="0"/>
          <c:spPr>
            <a:gradFill>
              <a:gsLst>
                <a:gs pos="0">
                  <a:schemeClr val="accent4">
                    <a:lumMod val="40000"/>
                    <a:lumOff val="60000"/>
                  </a:schemeClr>
                </a:gs>
                <a:gs pos="100000">
                  <a:schemeClr val="accent4"/>
                </a:gs>
              </a:gsLst>
              <a:lin ang="5400000" scaled="0"/>
            </a:gradFill>
            <a:scene3d>
              <a:camera prst="orthographicFront"/>
              <a:lightRig rig="threePt" dir="t">
                <a:rot lat="0" lon="0" rev="8700000"/>
              </a:lightRig>
            </a:scene3d>
            <a:sp3d>
              <a:bevelT w="190500" h="38100"/>
            </a:sp3d>
          </c:spPr>
          <c:invertIfNegative val="0"/>
          <c:dPt>
            <c:idx val="0"/>
            <c:invertIfNegative val="0"/>
            <c:bubble3D val="0"/>
            <c:spPr>
              <a:gradFill rotWithShape="1">
                <a:gsLst>
                  <a:gs pos="0">
                    <a:schemeClr val="accent4">
                      <a:lumMod val="40000"/>
                      <a:lumOff val="60000"/>
                    </a:schemeClr>
                  </a:gs>
                  <a:gs pos="100000">
                    <a:schemeClr val="accent4"/>
                  </a:gs>
                </a:gsLst>
                <a:lin ang="5400000" scaled="0"/>
              </a:gradFill>
              <a:ln w="9525" cap="flat" cmpd="sng" algn="ctr">
                <a:solidFill>
                  <a:schemeClr val="accent4">
                    <a:shade val="95000"/>
                    <a:satMod val="105000"/>
                  </a:schemeClr>
                </a:solidFill>
                <a:prstDash val="solid"/>
              </a:ln>
              <a:effectLst>
                <a:outerShdw blurRad="40000" dist="23000" dir="5400000" rotWithShape="0">
                  <a:srgbClr val="000000">
                    <a:alpha val="35000"/>
                  </a:srgbClr>
                </a:outerShdw>
              </a:effectLst>
              <a:scene3d>
                <a:camera prst="orthographicFront"/>
                <a:lightRig rig="balanced" dir="t">
                  <a:rot lat="0" lon="0" rev="8700000"/>
                </a:lightRig>
              </a:scene3d>
              <a:sp3d>
                <a:bevelT w="190500" h="38100"/>
              </a:sp3d>
            </c:spPr>
            <c:extLst>
              <c:ext xmlns:c16="http://schemas.microsoft.com/office/drawing/2014/chart" uri="{C3380CC4-5D6E-409C-BE32-E72D297353CC}">
                <c16:uniqueId val="{00000001-F13D-41DA-8641-42D8E97FAA67}"/>
              </c:ext>
            </c:extLst>
          </c:dPt>
          <c:dPt>
            <c:idx val="1"/>
            <c:invertIfNegative val="0"/>
            <c:bubble3D val="0"/>
            <c:spPr>
              <a:gradFill>
                <a:gsLst>
                  <a:gs pos="0">
                    <a:schemeClr val="accent1">
                      <a:lumMod val="60000"/>
                      <a:lumOff val="40000"/>
                    </a:schemeClr>
                  </a:gs>
                  <a:gs pos="100000">
                    <a:schemeClr val="accent1"/>
                  </a:gs>
                </a:gsLst>
                <a:lin ang="5400000" scaled="0"/>
              </a:gradFill>
              <a:ln w="9525"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balanced" dir="t">
                  <a:rot lat="0" lon="0" rev="8700000"/>
                </a:lightRig>
              </a:scene3d>
              <a:sp3d>
                <a:bevelT w="190500" h="38100"/>
              </a:sp3d>
            </c:spPr>
            <c:extLst>
              <c:ext xmlns:c16="http://schemas.microsoft.com/office/drawing/2014/chart" uri="{C3380CC4-5D6E-409C-BE32-E72D297353CC}">
                <c16:uniqueId val="{00000003-F13D-41DA-8641-42D8E97FAA67}"/>
              </c:ext>
            </c:extLst>
          </c:dPt>
          <c:dLbls>
            <c:spPr>
              <a:noFill/>
              <a:ln>
                <a:noFill/>
              </a:ln>
              <a:effectLst/>
            </c:spPr>
            <c:txPr>
              <a:bodyPr/>
              <a:lstStyle/>
              <a:p>
                <a:pPr>
                  <a:defRPr sz="1200"/>
                </a:pPr>
                <a:endParaRPr lang="ro-R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2"/>
              <c:pt idx="0">
                <c:v>venit</c:v>
              </c:pt>
              <c:pt idx="1">
                <c:v>cheltuieli</c:v>
              </c:pt>
            </c:strLit>
          </c:cat>
          <c:val>
            <c:numRef>
              <c:f>('Rezumatul bugetului'!$B$6,'Rezumatul bugetului'!$B$8)</c:f>
              <c:numCache>
                <c:formatCode>#,##0\ [$lei-418];\-#,##0\ [$lei-418]</c:formatCode>
                <c:ptCount val="2"/>
                <c:pt idx="0">
                  <c:v>2750</c:v>
                </c:pt>
                <c:pt idx="1">
                  <c:v>1770</c:v>
                </c:pt>
              </c:numCache>
            </c:numRef>
          </c:val>
          <c:extLst>
            <c:ext xmlns:c16="http://schemas.microsoft.com/office/drawing/2014/chart" uri="{C3380CC4-5D6E-409C-BE32-E72D297353CC}">
              <c16:uniqueId val="{00000004-F13D-41DA-8641-42D8E97FAA67}"/>
            </c:ext>
          </c:extLst>
        </c:ser>
        <c:dLbls>
          <c:showLegendKey val="0"/>
          <c:showVal val="0"/>
          <c:showCatName val="0"/>
          <c:showSerName val="0"/>
          <c:showPercent val="0"/>
          <c:showBubbleSize val="0"/>
        </c:dLbls>
        <c:gapWidth val="57"/>
        <c:axId val="67593344"/>
        <c:axId val="67594880"/>
      </c:barChart>
      <c:catAx>
        <c:axId val="67593344"/>
        <c:scaling>
          <c:orientation val="minMax"/>
        </c:scaling>
        <c:delete val="0"/>
        <c:axPos val="b"/>
        <c:numFmt formatCode="General" sourceLinked="1"/>
        <c:majorTickMark val="out"/>
        <c:minorTickMark val="none"/>
        <c:tickLblPos val="nextTo"/>
        <c:txPr>
          <a:bodyPr/>
          <a:lstStyle/>
          <a:p>
            <a:pPr>
              <a:defRPr sz="1200"/>
            </a:pPr>
            <a:endParaRPr lang="ro-RO"/>
          </a:p>
        </c:txPr>
        <c:crossAx val="67594880"/>
        <c:crosses val="autoZero"/>
        <c:auto val="1"/>
        <c:lblAlgn val="ctr"/>
        <c:lblOffset val="100"/>
        <c:noMultiLvlLbl val="0"/>
      </c:catAx>
      <c:valAx>
        <c:axId val="67594880"/>
        <c:scaling>
          <c:orientation val="minMax"/>
          <c:min val="0"/>
        </c:scaling>
        <c:delete val="0"/>
        <c:axPos val="l"/>
        <c:numFmt formatCode="#,##0\ [$lei-418];\-#,##0\ [$lei-418]" sourceLinked="0"/>
        <c:majorTickMark val="out"/>
        <c:minorTickMark val="none"/>
        <c:tickLblPos val="nextTo"/>
        <c:txPr>
          <a:bodyPr/>
          <a:lstStyle/>
          <a:p>
            <a:pPr>
              <a:defRPr sz="1200"/>
            </a:pPr>
            <a:endParaRPr lang="ro-RO"/>
          </a:p>
        </c:txPr>
        <c:crossAx val="67593344"/>
        <c:crosses val="autoZero"/>
        <c:crossBetween val="between"/>
        <c:majorUnit val="500"/>
        <c:minorUnit val="100"/>
      </c:valAx>
      <c:spPr>
        <a:solidFill>
          <a:schemeClr val="tx1"/>
        </a:solidFill>
      </c:spPr>
    </c:plotArea>
    <c:plotVisOnly val="1"/>
    <c:dispBlanksAs val="gap"/>
    <c:showDLblsOverMax val="0"/>
  </c:chart>
  <c:txPr>
    <a:bodyPr/>
    <a:lstStyle/>
    <a:p>
      <a:pPr>
        <a:defRPr sz="1100"/>
      </a:pPr>
      <a:endParaRPr lang="ro-R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250026</xdr:colOff>
      <xdr:row>1</xdr:row>
      <xdr:rowOff>262996</xdr:rowOff>
    </xdr:from>
    <xdr:to>
      <xdr:col>4</xdr:col>
      <xdr:colOff>6023764</xdr:colOff>
      <xdr:row>9</xdr:row>
      <xdr:rowOff>107156</xdr:rowOff>
    </xdr:to>
    <xdr:graphicFrame macro="">
      <xdr:nvGraphicFramePr>
        <xdr:cNvPr id="8" name="Diagrama 7" descr="Diagrama coloană grupată ce compară venitul lunar și cheltuielile">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VenitLunar" displayName="VenitLunar" ref="B3:C8" totalsRowCount="1" dataDxfId="11" totalsRowDxfId="10" headerRowCellStyle="Normal">
  <autoFilter ref="B3:C7"/>
  <tableColumns count="2">
    <tableColumn id="1" name="Element" totalsRowLabel="Total" totalsRowDxfId="9" dataCellStyle="Normal"/>
    <tableColumn id="2" name="Sumă" totalsRowFunction="sum"/>
  </tableColumns>
  <tableStyleInfo name="Bugetul meu pentru facultate" showFirstColumn="0" showLastColumn="0" showRowStripes="1" showColumnStripes="0"/>
  <extLst>
    <ext xmlns:x14="http://schemas.microsoft.com/office/spreadsheetml/2009/9/main" uri="{504A1905-F514-4f6f-8877-14C23A59335A}">
      <x14:table altTextSummary="Introduceți elementele de venit lunar și suma în acest tabel"/>
    </ext>
  </extLst>
</table>
</file>

<file path=xl/tables/table2.xml><?xml version="1.0" encoding="utf-8"?>
<table xmlns="http://schemas.openxmlformats.org/spreadsheetml/2006/main" id="2" name="CheltuieliLunare" displayName="CheltuieliLunare" ref="B3:C15" totalsRowCount="1" dataDxfId="8" totalsRowDxfId="7" headerRowCellStyle="Normal">
  <autoFilter ref="B3:C14"/>
  <tableColumns count="2">
    <tableColumn id="1" name="Element" totalsRowLabel="Total" totalsRowDxfId="6" dataCellStyle="Normal"/>
    <tableColumn id="2" name="Sumă" totalsRowFunction="sum" totalsRowDxfId="5"/>
  </tableColumns>
  <tableStyleInfo name="Bugetul meu pentru facultate" showFirstColumn="0" showLastColumn="0" showRowStripes="1" showColumnStripes="0"/>
  <extLst>
    <ext xmlns:x14="http://schemas.microsoft.com/office/spreadsheetml/2009/9/main" uri="{504A1905-F514-4f6f-8877-14C23A59335A}">
      <x14:table altTextSummary="Introduceți elementele de cheltuieli lunare și suma în acest tabel"/>
    </ext>
  </extLst>
</table>
</file>

<file path=xl/tables/table3.xml><?xml version="1.0" encoding="utf-8"?>
<table xmlns="http://schemas.openxmlformats.org/spreadsheetml/2006/main" id="9" name="CheltuieliSemestru" displayName="CheltuieliSemestru" ref="B3:D10" totalsRowCount="1" headerRowDxfId="4" dataDxfId="3" totalsRowDxfId="2">
  <autoFilter ref="B3:D9"/>
  <tableColumns count="3">
    <tableColumn id="1" name="Element" totalsRowLabel="Total" dataCellStyle="Normal"/>
    <tableColumn id="2" name="Sumă" totalsRowFunction="sum" totalsRowDxfId="1"/>
    <tableColumn id="3" name="Pe lună" totalsRowFunction="sum" totalsRowDxfId="0">
      <calculatedColumnFormula>IFERROR(CheltuieliSemestru[[#This Row],[Sumă]]/4, "")</calculatedColumnFormula>
    </tableColumn>
  </tableColumns>
  <tableStyleInfo name="Bugetul meu pentru facultate" showFirstColumn="0" showLastColumn="0" showRowStripes="1" showColumnStripes="0"/>
  <extLst>
    <ext xmlns:x14="http://schemas.microsoft.com/office/spreadsheetml/2009/9/main" uri="{504A1905-F514-4f6f-8877-14C23A59335A}">
      <x14:table altTextSummary="Introduceți elementele de cheltuieli semestriale și suma în acest tabel. Suma lunară este calculată automat"/>
    </ext>
  </extLst>
</table>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E10"/>
  <sheetViews>
    <sheetView showGridLines="0" tabSelected="1" zoomScaleNormal="100" workbookViewId="0"/>
  </sheetViews>
  <sheetFormatPr defaultColWidth="9" defaultRowHeight="30" customHeight="1" x14ac:dyDescent="0.3"/>
  <cols>
    <col min="1" max="1" width="2.625" style="10" customWidth="1"/>
    <col min="2" max="2" width="25.625" style="10" customWidth="1"/>
    <col min="3" max="3" width="15.625" style="10" customWidth="1"/>
    <col min="4" max="4" width="2.625" style="10" customWidth="1"/>
    <col min="5" max="5" width="80.625" style="10" customWidth="1"/>
    <col min="6" max="6" width="2.625" style="10" customWidth="1"/>
    <col min="7" max="16384" width="9" style="10"/>
  </cols>
  <sheetData>
    <row r="1" spans="2:5" ht="84.95" customHeight="1" x14ac:dyDescent="0.3">
      <c r="B1" s="20" t="s">
        <v>0</v>
      </c>
      <c r="C1" s="20"/>
      <c r="D1" s="20"/>
      <c r="E1" s="20"/>
    </row>
    <row r="2" spans="2:5" ht="35.25" customHeight="1" x14ac:dyDescent="0.25">
      <c r="B2" s="21" t="s">
        <v>1</v>
      </c>
      <c r="C2" s="21"/>
      <c r="E2" s="19" t="s">
        <v>5</v>
      </c>
    </row>
    <row r="3" spans="2:5" ht="37.5" customHeight="1" x14ac:dyDescent="0.3">
      <c r="B3" s="11">
        <f>CheltuieliLunareNete/VenituriLunareNet</f>
        <v>0.64363636363636367</v>
      </c>
      <c r="E3" s="19"/>
    </row>
    <row r="4" spans="2:5" ht="24" customHeight="1" x14ac:dyDescent="0.3">
      <c r="B4" s="18">
        <f>CheltuieliLunareNete</f>
        <v>1770</v>
      </c>
      <c r="C4" s="18"/>
      <c r="E4" s="19"/>
    </row>
    <row r="5" spans="2:5" ht="35.25" customHeight="1" x14ac:dyDescent="0.25">
      <c r="B5" s="13" t="s">
        <v>2</v>
      </c>
      <c r="E5" s="19"/>
    </row>
    <row r="6" spans="2:5" ht="34.5" x14ac:dyDescent="0.3">
      <c r="B6" s="12">
        <f>Total_VenitLunar</f>
        <v>2750</v>
      </c>
      <c r="E6" s="19"/>
    </row>
    <row r="7" spans="2:5" ht="35.25" customHeight="1" x14ac:dyDescent="0.25">
      <c r="B7" s="13" t="s">
        <v>3</v>
      </c>
      <c r="E7" s="19"/>
    </row>
    <row r="8" spans="2:5" ht="34.5" x14ac:dyDescent="0.3">
      <c r="B8" s="12">
        <f>Total_CheltuieliLunare+Total_CheltuieliSemestriale</f>
        <v>1770</v>
      </c>
      <c r="E8" s="19"/>
    </row>
    <row r="9" spans="2:5" ht="35.25" customHeight="1" x14ac:dyDescent="0.25">
      <c r="B9" s="13" t="s">
        <v>4</v>
      </c>
      <c r="E9" s="19"/>
    </row>
    <row r="10" spans="2:5" ht="34.5" x14ac:dyDescent="0.3">
      <c r="B10" s="12">
        <f>VenituriLunareNet-CheltuieliLunareNete</f>
        <v>980</v>
      </c>
      <c r="E10" s="19"/>
    </row>
  </sheetData>
  <mergeCells count="4">
    <mergeCell ref="B4:C4"/>
    <mergeCell ref="E2:E10"/>
    <mergeCell ref="B1:E1"/>
    <mergeCell ref="B2:C2"/>
  </mergeCells>
  <conditionalFormatting sqref="B4:C4">
    <cfRule type="dataBar" priority="1">
      <dataBar showValue="0">
        <cfvo type="num" val="0"/>
        <cfvo type="num" val="VenituriLunareNet"/>
        <color theme="6"/>
      </dataBar>
      <extLst>
        <ext xmlns:x14="http://schemas.microsoft.com/office/spreadsheetml/2009/9/main" uri="{B025F937-C7B1-47D3-B67F-A62EFF666E3E}">
          <x14:id>{89178D20-997E-41DD-BF2E-3A392DB5D2D0}</x14:id>
        </ext>
      </extLst>
    </cfRule>
  </conditionalFormatting>
  <dataValidations count="11">
    <dataValidation allowBlank="1" showInputMessage="1" showErrorMessage="1" prompt="Creați un buget pentru facultate în acest registru de lucru. Introduceți detaliile despre venitul lunar în această foaie de lucru. Diagrama coloană grupată ce compară venitul lunar și cheltuielile se află în celula E2" sqref="A1"/>
    <dataValidation allowBlank="1" showInputMessage="1" showErrorMessage="1" prompt="Titlul acestei foi de lucru se află în această celulă" sqref="B1:E1"/>
    <dataValidation allowBlank="1" showInputMessage="1" showErrorMessage="1" prompt="Procentul din venit cheltuit se calculează automat în celula de mai jos" sqref="B2:C2"/>
    <dataValidation allowBlank="1" showInputMessage="1" showErrorMessage="1" prompt="Procentul cheltuit din venit se calculează automat în această celulă, iar bara de date ce reprezintă procentul cheltuit din venit se actualizează automat în celula de mai jos" sqref="B3"/>
    <dataValidation allowBlank="1" showInputMessage="1" showErrorMessage="1" prompt="Bara de date ce reprezintă procentul cheltuit din venit se actualizează automat în această celulă" sqref="B4:C4"/>
    <dataValidation allowBlank="1" showInputMessage="1" showErrorMessage="1" prompt="Venitul lunar net se calculează automat în celula de mai jos" sqref="B5"/>
    <dataValidation allowBlank="1" showInputMessage="1" showErrorMessage="1" prompt="Venitul lunar net se calculează automat în această celulă" sqref="B6"/>
    <dataValidation allowBlank="1" showInputMessage="1" showErrorMessage="1" prompt="Cheltuielile lunare nete se calculează automat în celula de mai jos" sqref="B7"/>
    <dataValidation allowBlank="1" showInputMessage="1" showErrorMessage="1" prompt="Cheltuielile lunare nete se calculează automat în această celulă" sqref="B8"/>
    <dataValidation allowBlank="1" showInputMessage="1" showErrorMessage="1" prompt="Soldul se calculează automat în celula de mai jos" sqref="B9"/>
    <dataValidation allowBlank="1" showInputMessage="1" showErrorMessage="1" prompt="Soldul se calculează automat în această celulă" sqref="B10"/>
  </dataValidations>
  <printOptions horizontalCentered="1"/>
  <pageMargins left="0.25" right="0.25" top="0.25" bottom="0.25" header="0.25" footer="0.25"/>
  <pageSetup paperSize="9" fitToHeight="0" orientation="landscape" r:id="rId1"/>
  <headerFooter differentFirst="1">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89178D20-997E-41DD-BF2E-3A392DB5D2D0}">
            <x14:dataBar minLength="0" maxLength="100">
              <x14:cfvo type="num">
                <xm:f>0</xm:f>
              </x14:cfvo>
              <x14:cfvo type="num">
                <xm:f>VenituriLunareNet</xm:f>
              </x14:cfvo>
              <x14:negativeFillColor rgb="FFFF0000"/>
              <x14:axisColor rgb="FF000000"/>
            </x14:dataBar>
          </x14:cfRule>
          <xm:sqref>B4:C4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I8"/>
  <sheetViews>
    <sheetView showGridLines="0" zoomScaleNormal="100" workbookViewId="0"/>
  </sheetViews>
  <sheetFormatPr defaultRowHeight="30" customHeight="1" x14ac:dyDescent="0.3"/>
  <cols>
    <col min="1" max="1" width="2.625" customWidth="1"/>
    <col min="2" max="2" width="25.625" customWidth="1"/>
    <col min="3" max="3" width="15.625" customWidth="1"/>
    <col min="4" max="4" width="2.625" customWidth="1"/>
    <col min="5" max="5" width="20.625" customWidth="1"/>
    <col min="6" max="6" width="11.625" customWidth="1"/>
    <col min="7" max="7" width="14.125" customWidth="1"/>
    <col min="8" max="8" width="5" customWidth="1"/>
  </cols>
  <sheetData>
    <row r="1" spans="2:9" ht="84.95" customHeight="1" x14ac:dyDescent="0.3">
      <c r="B1" s="22" t="str">
        <f>Titlu_RegistruLucru</f>
        <v>bugetul meu pentru facultate</v>
      </c>
      <c r="C1" s="22"/>
      <c r="D1" s="22"/>
      <c r="E1" s="22"/>
      <c r="F1" s="22"/>
      <c r="G1" s="22"/>
      <c r="H1" s="22"/>
      <c r="I1" s="22"/>
    </row>
    <row r="2" spans="2:9" ht="60.6" customHeight="1" x14ac:dyDescent="0.3">
      <c r="B2" s="14" t="s">
        <v>6</v>
      </c>
    </row>
    <row r="3" spans="2:9" ht="30" customHeight="1" x14ac:dyDescent="0.3">
      <c r="B3" t="s">
        <v>7</v>
      </c>
      <c r="C3" s="8" t="s">
        <v>13</v>
      </c>
    </row>
    <row r="4" spans="2:9" ht="30" customHeight="1" x14ac:dyDescent="0.3">
      <c r="B4" t="s">
        <v>8</v>
      </c>
      <c r="C4" s="7">
        <v>1500</v>
      </c>
    </row>
    <row r="5" spans="2:9" ht="30" customHeight="1" x14ac:dyDescent="0.3">
      <c r="B5" t="s">
        <v>9</v>
      </c>
      <c r="C5" s="7">
        <v>500</v>
      </c>
    </row>
    <row r="6" spans="2:9" ht="30" customHeight="1" x14ac:dyDescent="0.3">
      <c r="B6" t="s">
        <v>10</v>
      </c>
      <c r="C6" s="7">
        <v>500</v>
      </c>
    </row>
    <row r="7" spans="2:9" ht="30" customHeight="1" x14ac:dyDescent="0.3">
      <c r="B7" t="s">
        <v>11</v>
      </c>
      <c r="C7" s="7">
        <v>250</v>
      </c>
    </row>
    <row r="8" spans="2:9" ht="30" customHeight="1" x14ac:dyDescent="0.3">
      <c r="B8" s="9" t="s">
        <v>12</v>
      </c>
      <c r="C8" s="15">
        <f>SUBTOTAL(109,VenitLunar[Sumă])</f>
        <v>2750</v>
      </c>
    </row>
  </sheetData>
  <mergeCells count="1">
    <mergeCell ref="B1:I1"/>
  </mergeCells>
  <dataValidations count="5">
    <dataValidation allowBlank="1" showInputMessage="1" showErrorMessage="1" prompt="Introduceți suma în această coloană, sub acest titlu" sqref="C3"/>
    <dataValidation allowBlank="1" showInputMessage="1" showErrorMessage="1" prompt="Introduceți elementul de venit în această coloană, sub acest titlu. Utilizați filtrele de titluri pentru a găsi anumite intrări" sqref="B3"/>
    <dataValidation allowBlank="1" showInputMessage="1" showErrorMessage="1" prompt="Introduceți venitul lunar în această foaie de lucru" sqref="A1"/>
    <dataValidation allowBlank="1" showInputMessage="1" showErrorMessage="1" prompt="Titlul acestei foi de lucru se actualizează automat în această celulă" sqref="B1"/>
    <dataValidation allowBlank="1" showInputMessage="1" showErrorMessage="1" prompt="Introduceți detaliile veniturilor lunare în tabelul de mai jos" sqref="B2"/>
  </dataValidations>
  <printOptions horizontalCentered="1"/>
  <pageMargins left="0.25" right="0.25" top="0.25" bottom="0.25" header="0.25" footer="0.25"/>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I15"/>
  <sheetViews>
    <sheetView showGridLines="0" zoomScaleNormal="100" workbookViewId="0"/>
  </sheetViews>
  <sheetFormatPr defaultRowHeight="30" customHeight="1" x14ac:dyDescent="0.3"/>
  <cols>
    <col min="1" max="1" width="2.625" customWidth="1"/>
    <col min="2" max="2" width="25.625" customWidth="1"/>
    <col min="3" max="3" width="15.625" customWidth="1"/>
    <col min="4" max="4" width="2.625" customWidth="1"/>
    <col min="5" max="5" width="20.625" customWidth="1"/>
    <col min="6" max="6" width="11.625" customWidth="1"/>
    <col min="7" max="7" width="14.125" customWidth="1"/>
    <col min="8" max="8" width="5" customWidth="1"/>
  </cols>
  <sheetData>
    <row r="1" spans="2:9" ht="84.95" customHeight="1" x14ac:dyDescent="0.3">
      <c r="B1" s="22" t="str">
        <f>Titlu_RegistruLucru</f>
        <v>bugetul meu pentru facultate</v>
      </c>
      <c r="C1" s="22"/>
      <c r="D1" s="22"/>
      <c r="E1" s="22"/>
      <c r="F1" s="22"/>
      <c r="G1" s="22"/>
      <c r="H1" s="22"/>
      <c r="I1" s="22"/>
    </row>
    <row r="2" spans="2:9" ht="60.6" customHeight="1" x14ac:dyDescent="0.3">
      <c r="B2" s="14" t="s">
        <v>14</v>
      </c>
    </row>
    <row r="3" spans="2:9" ht="30" customHeight="1" x14ac:dyDescent="0.3">
      <c r="B3" t="s">
        <v>7</v>
      </c>
      <c r="C3" s="8" t="s">
        <v>13</v>
      </c>
    </row>
    <row r="4" spans="2:9" ht="30" customHeight="1" x14ac:dyDescent="0.3">
      <c r="B4" t="s">
        <v>15</v>
      </c>
      <c r="C4" s="7">
        <v>20</v>
      </c>
    </row>
    <row r="5" spans="2:9" ht="30" customHeight="1" x14ac:dyDescent="0.3">
      <c r="B5" t="s">
        <v>16</v>
      </c>
      <c r="C5" s="7">
        <v>50</v>
      </c>
    </row>
    <row r="6" spans="2:9" ht="30" customHeight="1" x14ac:dyDescent="0.3">
      <c r="B6" t="s">
        <v>17</v>
      </c>
      <c r="C6" s="7">
        <v>75</v>
      </c>
    </row>
    <row r="7" spans="2:9" ht="30" customHeight="1" x14ac:dyDescent="0.3">
      <c r="B7" t="s">
        <v>18</v>
      </c>
      <c r="C7" s="7">
        <v>250</v>
      </c>
    </row>
    <row r="8" spans="2:9" ht="30" customHeight="1" x14ac:dyDescent="0.3">
      <c r="B8" t="s">
        <v>19</v>
      </c>
      <c r="C8" s="7">
        <v>50</v>
      </c>
    </row>
    <row r="9" spans="2:9" ht="30" customHeight="1" x14ac:dyDescent="0.3">
      <c r="B9" t="s">
        <v>20</v>
      </c>
      <c r="C9" s="7">
        <v>500</v>
      </c>
    </row>
    <row r="10" spans="2:9" ht="30" customHeight="1" x14ac:dyDescent="0.3">
      <c r="B10" t="s">
        <v>21</v>
      </c>
      <c r="C10" s="7">
        <v>275</v>
      </c>
    </row>
    <row r="11" spans="2:9" ht="30" customHeight="1" x14ac:dyDescent="0.3">
      <c r="B11" t="s">
        <v>22</v>
      </c>
      <c r="C11" s="7">
        <v>125</v>
      </c>
    </row>
    <row r="12" spans="2:9" ht="30" customHeight="1" x14ac:dyDescent="0.3">
      <c r="B12" t="s">
        <v>23</v>
      </c>
      <c r="C12" s="7">
        <v>50</v>
      </c>
    </row>
    <row r="13" spans="2:9" ht="30" customHeight="1" x14ac:dyDescent="0.3">
      <c r="B13" t="s">
        <v>24</v>
      </c>
      <c r="C13" s="7">
        <v>0</v>
      </c>
    </row>
    <row r="14" spans="2:9" ht="30" customHeight="1" x14ac:dyDescent="0.3">
      <c r="B14" t="s">
        <v>25</v>
      </c>
      <c r="C14" s="7">
        <v>0</v>
      </c>
    </row>
    <row r="15" spans="2:9" ht="30" customHeight="1" x14ac:dyDescent="0.3">
      <c r="B15" s="6" t="s">
        <v>12</v>
      </c>
      <c r="C15" s="16">
        <f>SUBTOTAL(109,CheltuieliLunare[Sumă])</f>
        <v>1395</v>
      </c>
    </row>
  </sheetData>
  <mergeCells count="1">
    <mergeCell ref="B1:I1"/>
  </mergeCells>
  <dataValidations count="5">
    <dataValidation allowBlank="1" showInputMessage="1" showErrorMessage="1" prompt="Introduceți detalii despre cheltuielile lunare în tabelul de mai jos" sqref="B2"/>
    <dataValidation allowBlank="1" showInputMessage="1" showErrorMessage="1" prompt="Titlul acestei foi de lucru se actualizează automat în această celulă" sqref="B1"/>
    <dataValidation allowBlank="1" showInputMessage="1" showErrorMessage="1" prompt="Introduceți cheltuielile lunare în această foaie de lucru" sqref="A1"/>
    <dataValidation allowBlank="1" showInputMessage="1" showErrorMessage="1" prompt="Introduceți elemente de cheltuieli în această coloană, sub acest titlu. Utilizați filtrele de titluri pentru a găsi anumite intrări" sqref="B3"/>
    <dataValidation allowBlank="1" showInputMessage="1" showErrorMessage="1" prompt="Introduceți suma în această coloană, sub acest titlu" sqref="C3"/>
  </dataValidations>
  <printOptions horizontalCentered="1"/>
  <pageMargins left="0.25" right="0.25" top="0.25" bottom="0.25" header="0.25" footer="0.25"/>
  <pageSetup paperSize="9" fitToHeight="0" orientation="landscape"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J11"/>
  <sheetViews>
    <sheetView showGridLines="0" zoomScaleNormal="100" workbookViewId="0"/>
  </sheetViews>
  <sheetFormatPr defaultRowHeight="30" customHeight="1" x14ac:dyDescent="0.3"/>
  <cols>
    <col min="1" max="1" width="2.625" customWidth="1"/>
    <col min="2" max="2" width="25.625" customWidth="1"/>
    <col min="3" max="4" width="15.625" customWidth="1"/>
    <col min="5" max="5" width="2.625" customWidth="1"/>
  </cols>
  <sheetData>
    <row r="1" spans="1:10" ht="84.95" customHeight="1" x14ac:dyDescent="0.3">
      <c r="A1" s="2"/>
      <c r="B1" s="22" t="str">
        <f>Titlu_RegistruLucru</f>
        <v>bugetul meu pentru facultate</v>
      </c>
      <c r="C1" s="22"/>
      <c r="D1" s="22"/>
      <c r="E1" s="22"/>
      <c r="F1" s="22"/>
      <c r="G1" s="22"/>
      <c r="H1" s="22"/>
      <c r="I1" s="22"/>
      <c r="J1" s="22"/>
    </row>
    <row r="2" spans="1:10" ht="60.6" customHeight="1" x14ac:dyDescent="0.3">
      <c r="A2" s="3"/>
      <c r="B2" s="14" t="s">
        <v>26</v>
      </c>
    </row>
    <row r="3" spans="1:10" ht="30" customHeight="1" x14ac:dyDescent="0.3">
      <c r="A3" s="4"/>
      <c r="B3" t="s">
        <v>7</v>
      </c>
      <c r="C3" s="8" t="s">
        <v>13</v>
      </c>
      <c r="D3" s="8" t="s">
        <v>34</v>
      </c>
    </row>
    <row r="4" spans="1:10" ht="30" customHeight="1" x14ac:dyDescent="0.3">
      <c r="A4" s="4"/>
      <c r="B4" t="s">
        <v>27</v>
      </c>
      <c r="C4" s="7">
        <v>750</v>
      </c>
      <c r="D4" s="7">
        <f>IFERROR(CheltuieliSemestru[[#This Row],[Sumă]]/4, "")</f>
        <v>187.5</v>
      </c>
    </row>
    <row r="5" spans="1:10" ht="30" customHeight="1" x14ac:dyDescent="0.3">
      <c r="A5" s="4"/>
      <c r="B5" t="s">
        <v>28</v>
      </c>
      <c r="C5" s="7">
        <v>250</v>
      </c>
      <c r="D5" s="7">
        <f>IFERROR(CheltuieliSemestru[[#This Row],[Sumă]]/4, "")</f>
        <v>62.5</v>
      </c>
    </row>
    <row r="6" spans="1:10" ht="30" customHeight="1" x14ac:dyDescent="0.3">
      <c r="A6" s="4"/>
      <c r="B6" t="s">
        <v>29</v>
      </c>
      <c r="C6" s="7">
        <v>500</v>
      </c>
      <c r="D6" s="7">
        <f>IFERROR(CheltuieliSemestru[[#This Row],[Sumă]]/4, "")</f>
        <v>125</v>
      </c>
    </row>
    <row r="7" spans="1:10" ht="30" customHeight="1" x14ac:dyDescent="0.3">
      <c r="A7" s="4"/>
      <c r="B7" t="s">
        <v>30</v>
      </c>
      <c r="C7" s="7">
        <v>0</v>
      </c>
      <c r="D7" s="7">
        <f>IFERROR(CheltuieliSemestru[[#This Row],[Sumă]]/4, "")</f>
        <v>0</v>
      </c>
    </row>
    <row r="8" spans="1:10" ht="30" customHeight="1" x14ac:dyDescent="0.3">
      <c r="A8" s="5"/>
      <c r="B8" t="s">
        <v>31</v>
      </c>
      <c r="C8" s="7">
        <v>0</v>
      </c>
      <c r="D8" s="7">
        <f>IFERROR(CheltuieliSemestru[[#This Row],[Sumă]]/4, "")</f>
        <v>0</v>
      </c>
    </row>
    <row r="9" spans="1:10" ht="30" customHeight="1" x14ac:dyDescent="0.3">
      <c r="A9" s="1"/>
      <c r="B9" t="s">
        <v>32</v>
      </c>
      <c r="C9" s="7">
        <v>0</v>
      </c>
      <c r="D9" s="7">
        <f>IFERROR(CheltuieliSemestru[[#This Row],[Sumă]]/4, "")</f>
        <v>0</v>
      </c>
    </row>
    <row r="10" spans="1:10" ht="30" customHeight="1" x14ac:dyDescent="0.3">
      <c r="A10" s="1"/>
      <c r="B10" t="s">
        <v>12</v>
      </c>
      <c r="C10" s="17">
        <f>SUBTOTAL(109,CheltuieliSemestru[Sumă])</f>
        <v>1500</v>
      </c>
      <c r="D10" s="17">
        <f>SUBTOTAL(109,CheltuieliSemestru[Pe lună])</f>
        <v>375</v>
      </c>
    </row>
    <row r="11" spans="1:10" ht="30" customHeight="1" x14ac:dyDescent="0.3">
      <c r="A11" s="1"/>
      <c r="B11" s="23" t="s">
        <v>33</v>
      </c>
      <c r="C11" s="23"/>
      <c r="D11" s="1"/>
    </row>
  </sheetData>
  <mergeCells count="2">
    <mergeCell ref="B11:C11"/>
    <mergeCell ref="B1:J1"/>
  </mergeCells>
  <dataValidations count="6">
    <dataValidation allowBlank="1" showInputMessage="1" showErrorMessage="1" prompt="Introduceți detaliile cheltuielilor semestriale în tabelul de mai jos, luând în calcul un semestru de 4 luni" sqref="B2"/>
    <dataValidation allowBlank="1" showInputMessage="1" showErrorMessage="1" prompt="Titlul acestei foi de lucru se actualizează automat în această celulă" sqref="B1"/>
    <dataValidation allowBlank="1" showInputMessage="1" showErrorMessage="1" prompt="Introduceți cheltuielile semestriale în această foaie de lucru" sqref="A1"/>
    <dataValidation allowBlank="1" showInputMessage="1" showErrorMessage="1" prompt="Introduceți elemente de cheltuieli în această coloană, sub acest titlu. Utilizați filtrele de titluri pentru a găsi anumite intrări" sqref="B3"/>
    <dataValidation allowBlank="1" showInputMessage="1" showErrorMessage="1" prompt="Introduceți suma în această coloană, sub acest titlu" sqref="C3"/>
    <dataValidation allowBlank="1" showInputMessage="1" showErrorMessage="1" prompt="Valoarea lunară se calculează automat în această coloană, sub acest titlu" sqref="D3"/>
  </dataValidations>
  <printOptions horizontalCentered="1"/>
  <pageMargins left="0.25" right="0.25" top="0.25" bottom="0.25" header="0.25" footer="0.25"/>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Foi de lucru</vt:lpstr>
      </vt:variant>
      <vt:variant>
        <vt:i4>4</vt:i4>
      </vt:variant>
      <vt:variant>
        <vt:lpstr>Zone denumite</vt:lpstr>
      </vt:variant>
      <vt:variant>
        <vt:i4>18</vt:i4>
      </vt:variant>
    </vt:vector>
  </HeadingPairs>
  <TitlesOfParts>
    <vt:vector size="22" baseType="lpstr">
      <vt:lpstr>Rezumatul bugetului</vt:lpstr>
      <vt:lpstr>Venit lunar</vt:lpstr>
      <vt:lpstr>Cheltuieli lunare</vt:lpstr>
      <vt:lpstr>Cheltuieli semestriale</vt:lpstr>
      <vt:lpstr>CheltuieliLunareNete</vt:lpstr>
      <vt:lpstr>'Cheltuieli lunare'!Imprimare_titluri</vt:lpstr>
      <vt:lpstr>'Cheltuieli semestriale'!Imprimare_titluri</vt:lpstr>
      <vt:lpstr>'Venit lunar'!Imprimare_titluri</vt:lpstr>
      <vt:lpstr>ProcentCheltuitDinVenit</vt:lpstr>
      <vt:lpstr>RegiuneTitluRând1..B3</vt:lpstr>
      <vt:lpstr>RegiuneTitluRând2..B6</vt:lpstr>
      <vt:lpstr>RegiuneTitluRând3..B8</vt:lpstr>
      <vt:lpstr>RegiuneTitluRând4..B10</vt:lpstr>
      <vt:lpstr>Sold</vt:lpstr>
      <vt:lpstr>Titlu_RegistruLucru</vt:lpstr>
      <vt:lpstr>'Venit lunar'!Titlu2</vt:lpstr>
      <vt:lpstr>Titlul3</vt:lpstr>
      <vt:lpstr>Titlul4</vt:lpstr>
      <vt:lpstr>Total_CheltuieliLunare</vt:lpstr>
      <vt:lpstr>Total_CheltuieliSemestriale</vt:lpstr>
      <vt:lpstr>Total_VenitLunar</vt:lpstr>
      <vt:lpstr>VenituriLunareNet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tester</cp:lastModifiedBy>
  <dcterms:created xsi:type="dcterms:W3CDTF">2017-10-28T03:22:34Z</dcterms:created>
  <dcterms:modified xsi:type="dcterms:W3CDTF">2018-05-04T04:11:37Z</dcterms:modified>
</cp:coreProperties>
</file>