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sheet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12.xml" ContentType="application/vnd.openxmlformats-officedocument.drawingml.chart+xml"/>
  <Override PartName="/xl/tables/table22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0"/>
  <workbookPr filterPrivacy="1"/>
  <xr:revisionPtr revIDLastSave="0" documentId="13_ncr:1_{99249658-3825-4DD5-97F4-2E8C4FEA432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Bugetul clubului academi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C4" i="1" l="1"/>
  <c r="F4" i="1" s="1"/>
  <c r="H2" i="1" l="1"/>
</calcChain>
</file>

<file path=xl/sharedStrings.xml><?xml version="1.0" encoding="utf-8"?>
<sst xmlns="http://schemas.openxmlformats.org/spreadsheetml/2006/main" count="17" uniqueCount="15">
  <si>
    <t>Bugetul clubului academic</t>
  </si>
  <si>
    <t>Costul călătoriei:</t>
  </si>
  <si>
    <t>Venit:</t>
  </si>
  <si>
    <t>Cheltuieli:</t>
  </si>
  <si>
    <t>Venit anual</t>
  </si>
  <si>
    <t>Taxe</t>
  </si>
  <si>
    <t>Strângeri de fonduri</t>
  </si>
  <si>
    <t>Donații</t>
  </si>
  <si>
    <t>Altele</t>
  </si>
  <si>
    <t>Sumă</t>
  </si>
  <si>
    <t>Suma încă necesară:</t>
  </si>
  <si>
    <t>Cheltuieli anuale</t>
  </si>
  <si>
    <t>Hârtie pentru pliante</t>
  </si>
  <si>
    <t>Publicitate</t>
  </si>
  <si>
    <t>Decorațiuni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</si>
</sst>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_-* #,##0.00\ &quot;lei&quot;_-;\-* #,##0.00\ &quot;lei&quot;_-;_-* &quot;-&quot;??\ &quot;lei&quot;_-;_-@_-"/>
    <numFmt numFmtId="167" formatCode="_-* #,##0\ &quot;lei&quot;_-;\-* #,##0\ &quot;lei&quot;_-;_-* &quot;-&quot;\ &quot;lei&quot;_-;_-@_-"/>
    <numFmt numFmtId="171" formatCode="#,##0\ [$lei-418]"/>
  </numFmts>
  <fonts count="22" x14ac:knownFonts="1">
    <font>
      <sz val="11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3"/>
      <name val="Arial"/>
      <family val="2"/>
      <scheme val="minor"/>
    </font>
    <font>
      <sz val="18"/>
      <color theme="0"/>
      <name val="Arial"/>
      <family val="2"/>
      <scheme val="minor"/>
    </font>
    <font>
      <sz val="32"/>
      <color theme="0"/>
      <name val="Trebuchet MS"/>
      <family val="2"/>
      <scheme val="major"/>
    </font>
    <font>
      <sz val="18"/>
      <color theme="0"/>
      <name val="Trebuchet MS"/>
      <family val="2"/>
      <scheme val="major"/>
    </font>
    <font>
      <sz val="11"/>
      <color theme="1" tint="0.34998626667073579"/>
      <name val="Trebuchet MS"/>
      <family val="2"/>
      <scheme val="major"/>
    </font>
    <font>
      <sz val="12"/>
      <color theme="0"/>
      <name val="Trebuchet MS"/>
      <family val="2"/>
      <scheme val="major"/>
    </font>
    <font>
      <sz val="28"/>
      <color theme="4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horizontal="left" vertical="center" wrapText="1" indent="1"/>
    </xf>
    <xf numFmtId="0" fontId="4" fillId="2" borderId="0" applyNumberFormat="0" applyBorder="0" applyAlignment="0" applyProtection="0"/>
    <xf numFmtId="0" fontId="5" fillId="2" borderId="0" applyNumberFormat="0" applyAlignment="0" applyProtection="0"/>
    <xf numFmtId="0" fontId="7" fillId="2" borderId="0" applyNumberFormat="0" applyAlignment="0" applyProtection="0"/>
    <xf numFmtId="0" fontId="2" fillId="0" borderId="1" applyNumberFormat="0" applyFill="0" applyAlignment="0" applyProtection="0"/>
    <xf numFmtId="0" fontId="2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2" applyNumberFormat="0" applyAlignment="0" applyProtection="0"/>
    <xf numFmtId="0" fontId="15" fillId="8" borderId="3" applyNumberFormat="0" applyAlignment="0" applyProtection="0"/>
    <xf numFmtId="0" fontId="16" fillId="8" borderId="2" applyNumberFormat="0" applyAlignment="0" applyProtection="0"/>
    <xf numFmtId="0" fontId="17" fillId="0" borderId="4" applyNumberFormat="0" applyFill="0" applyAlignment="0" applyProtection="0"/>
    <xf numFmtId="0" fontId="18" fillId="9" borderId="5" applyNumberFormat="0" applyAlignment="0" applyProtection="0"/>
    <xf numFmtId="0" fontId="19" fillId="0" borderId="0" applyNumberFormat="0" applyFill="0" applyBorder="0" applyAlignment="0" applyProtection="0"/>
    <xf numFmtId="0" fontId="9" fillId="10" borderId="6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1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3">
    <xf numFmtId="0" fontId="0" fillId="0" borderId="0" xfId="0">
      <alignment horizontal="left" vertical="center" wrapText="1" indent="1"/>
    </xf>
    <xf numFmtId="0" fontId="0" fillId="2" borderId="0" xfId="0" applyFill="1">
      <alignment horizontal="left" vertical="center" wrapText="1" indent="1"/>
    </xf>
    <xf numFmtId="0" fontId="6" fillId="0" borderId="0" xfId="0" applyFont="1" applyAlignment="1">
      <alignment horizontal="left" vertical="center" indent="1"/>
    </xf>
    <xf numFmtId="0" fontId="7" fillId="2" borderId="0" xfId="3" applyAlignment="1">
      <alignment horizontal="left" vertical="center" indent="2"/>
    </xf>
    <xf numFmtId="0" fontId="10" fillId="0" borderId="0" xfId="0" applyFont="1" applyAlignment="1">
      <alignment vertical="center"/>
    </xf>
    <xf numFmtId="0" fontId="4" fillId="2" borderId="0" xfId="1" applyAlignment="1">
      <alignment horizontal="left" vertical="center" indent="1"/>
    </xf>
    <xf numFmtId="0" fontId="10" fillId="3" borderId="0" xfId="0" applyFont="1" applyFill="1" applyAlignment="1">
      <alignment horizontal="left" indent="1"/>
    </xf>
    <xf numFmtId="0" fontId="3" fillId="2" borderId="0" xfId="2" applyFont="1" applyAlignment="1">
      <alignment horizontal="left" vertical="top"/>
    </xf>
    <xf numFmtId="0" fontId="10" fillId="0" borderId="0" xfId="0" applyFont="1" applyAlignment="1">
      <alignment horizontal="center" vertical="center"/>
    </xf>
    <xf numFmtId="171" fontId="7" fillId="2" borderId="0" xfId="3" applyNumberFormat="1" applyAlignment="1">
      <alignment horizontal="right" vertical="center"/>
    </xf>
    <xf numFmtId="171" fontId="6" fillId="0" borderId="0" xfId="0" applyNumberFormat="1" applyFont="1" applyAlignment="1">
      <alignment horizontal="right" vertical="center" indent="1"/>
    </xf>
    <xf numFmtId="171" fontId="0" fillId="0" borderId="0" xfId="0" applyNumberFormat="1" applyAlignment="1">
      <alignment horizontal="right" vertical="center" wrapText="1" indent="1"/>
    </xf>
    <xf numFmtId="171" fontId="8" fillId="2" borderId="0" xfId="5" applyNumberFormat="1" applyFont="1" applyFill="1" applyAlignment="1">
      <alignment horizontal="right" vertical="top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un" xfId="11" builtinId="26" customBuiltin="1"/>
    <cellStyle name="Calcul" xfId="16" builtinId="22" customBuiltin="1"/>
    <cellStyle name="Celulă legată" xfId="17" builtinId="24" customBuiltin="1"/>
    <cellStyle name="Eronat" xfId="12" builtinId="27" customBuiltin="1"/>
    <cellStyle name="Ieșire" xfId="15" builtinId="21" customBuiltin="1"/>
    <cellStyle name="Intrare" xfId="14" builtinId="20" customBuiltin="1"/>
    <cellStyle name="Monedă" xfId="8" builtinId="4" customBuiltin="1"/>
    <cellStyle name="Monedă [0]" xfId="9" builtinId="7" customBuiltin="1"/>
    <cellStyle name="Neutru" xfId="13" builtinId="28" customBuiltin="1"/>
    <cellStyle name="Normal" xfId="0" builtinId="0" customBuiltin="1"/>
    <cellStyle name="Notă" xfId="20" builtinId="10" customBuiltin="1"/>
    <cellStyle name="Procent" xfId="10" builtinId="5" customBuiltin="1"/>
    <cellStyle name="Text avertisment" xfId="19" builtinId="11" customBuiltin="1"/>
    <cellStyle name="Text explicativ" xfId="21" builtinId="53" customBuiltin="1"/>
    <cellStyle name="Titlu" xfId="1" builtinId="15" customBuiltin="1"/>
    <cellStyle name="Titlu 1" xfId="2" builtinId="16" customBuiltin="1"/>
    <cellStyle name="Titlu 2" xfId="3" builtinId="17" customBuiltin="1"/>
    <cellStyle name="Titlu 3" xfId="4" builtinId="18" customBuiltin="1"/>
    <cellStyle name="Titlu 4" xfId="5" builtinId="19" customBuiltin="1"/>
    <cellStyle name="Total" xfId="22" builtinId="25" customBuiltin="1"/>
    <cellStyle name="Verificare celulă" xfId="18" builtinId="23" customBuiltin="1"/>
    <cellStyle name="Virgulă" xfId="6" builtinId="3" customBuiltin="1"/>
    <cellStyle name="Virgulă [0]" xfId="7" builtinId="6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minor"/>
      </font>
      <numFmt numFmtId="172" formatCode="#,##0.00\ [$lei-418]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71" formatCode="#,##0\ [$lei-418]"/>
    </dxf>
    <dxf>
      <numFmt numFmtId="171" formatCode="#,##0\ [$lei-418]"/>
      <alignment horizontal="right" vertical="center" textRotation="0" wrapText="1" indent="1" justifyLastLine="0" shrinkToFit="0" readingOrder="0"/>
    </dxf>
    <dxf>
      <numFmt numFmtId="171" formatCode="#,##0\ [$lei-418]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font>
        <color theme="1" tint="0.34998626667073579"/>
      </font>
      <border diagonalUp="0" diagonalDown="0">
        <left/>
        <right/>
        <top/>
        <bottom/>
        <vertical/>
        <horizontal style="thick">
          <color theme="0"/>
        </horizontal>
      </border>
    </dxf>
  </dxfs>
  <tableStyles count="1" defaultPivotStyle="PivotStyleMedium9">
    <tableStyle name="Bugetul clubului academic" pivot="0" count="5" xr9:uid="{00000000-0011-0000-FFFF-FFFF00000000}">
      <tableStyleElement type="wholeTable" dxfId="11"/>
      <tableStyleElement type="headerRow" dxfId="10"/>
      <tableStyleElement type="totalRow" dxfId="9"/>
      <tableStyleElement type="firstRowStripe" dxfId="8"/>
      <tableStyleElement type="secondRowStripe" dxfId="7"/>
    </tableStyle>
  </tableStyles>
  <colors>
    <mruColors>
      <color rgb="FFF9FAF4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'Bugetul clubului academic'!$B$6</c:f>
              <c:strCache>
                <c:ptCount val="1"/>
                <c:pt idx="0">
                  <c:v>Venit anual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6B7-4008-99FA-DCAA460996E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6B7-4008-99FA-DCAA460996E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6B7-4008-99FA-DCAA460996E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6B7-4008-99FA-DCAA460996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none" anchor="ctr" anchorCtr="1">
                <a:spAutoFit/>
              </a:bodyPr>
              <a:lstStyle/>
              <a:p>
                <a:pPr>
                  <a:defRPr sz="11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'Bugetul clubului academic'!$B$7:$B$10</c:f>
              <c:strCache>
                <c:ptCount val="4"/>
                <c:pt idx="0">
                  <c:v>Taxe</c:v>
                </c:pt>
                <c:pt idx="1">
                  <c:v>Strângeri de fonduri</c:v>
                </c:pt>
                <c:pt idx="2">
                  <c:v>Donații</c:v>
                </c:pt>
                <c:pt idx="3">
                  <c:v>Altele</c:v>
                </c:pt>
              </c:strCache>
            </c:strRef>
          </c:cat>
          <c:val>
            <c:numRef>
              <c:f>'Bugetul clubului academic'!$C$7:$C$10</c:f>
              <c:numCache>
                <c:formatCode>#,##0\ [$lei-418]</c:formatCode>
                <c:ptCount val="4"/>
                <c:pt idx="0">
                  <c:v>750</c:v>
                </c:pt>
                <c:pt idx="1">
                  <c:v>3500</c:v>
                </c:pt>
                <c:pt idx="2">
                  <c:v>1000</c:v>
                </c:pt>
                <c:pt idx="3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B7-4008-99FA-DCAA46099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3096"/>
        <c:axId val="309513488"/>
      </c:barChart>
      <c:catAx>
        <c:axId val="309513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3488"/>
        <c:crosses val="autoZero"/>
        <c:auto val="1"/>
        <c:lblAlgn val="ctr"/>
        <c:lblOffset val="100"/>
        <c:noMultiLvlLbl val="0"/>
      </c:catAx>
      <c:valAx>
        <c:axId val="309513488"/>
        <c:scaling>
          <c:orientation val="minMax"/>
        </c:scaling>
        <c:delete val="1"/>
        <c:axPos val="l"/>
        <c:numFmt formatCode="#,##0\ [$lei-418]" sourceLinked="1"/>
        <c:majorTickMark val="out"/>
        <c:minorTickMark val="none"/>
        <c:tickLblPos val="nextTo"/>
        <c:crossAx val="309513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'Bugetul clubului academic'!$F$6</c:f>
              <c:strCache>
                <c:ptCount val="1"/>
                <c:pt idx="0">
                  <c:v>Cheltuieli anuale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35F-4E26-977F-1776B515DC5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35F-4E26-977F-1776B515DC5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35F-4E26-977F-1776B515DC5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35F-4E26-977F-1776B515DC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wrap="none" anchor="ctr" anchorCtr="1">
                <a:spAutoFit/>
              </a:bodyPr>
              <a:lstStyle/>
              <a:p>
                <a:pPr>
                  <a:defRPr sz="11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'Bugetul clubului academic'!$F$7:$F$10</c:f>
              <c:strCache>
                <c:ptCount val="4"/>
                <c:pt idx="0">
                  <c:v>Hârtie pentru pliante</c:v>
                </c:pt>
                <c:pt idx="1">
                  <c:v>Publicitate</c:v>
                </c:pt>
                <c:pt idx="2">
                  <c:v>Decorațiuni</c:v>
                </c:pt>
                <c:pt idx="3">
                  <c:v>Altele</c:v>
                </c:pt>
              </c:strCache>
            </c:strRef>
          </c:cat>
          <c:val>
            <c:numRef>
              <c:f>'Bugetul clubului academic'!$G$7:$G$10</c:f>
              <c:numCache>
                <c:formatCode>#,##0\ [$lei-418]</c:formatCode>
                <c:ptCount val="4"/>
                <c:pt idx="0">
                  <c:v>1000</c:v>
                </c:pt>
                <c:pt idx="1">
                  <c:v>200</c:v>
                </c:pt>
                <c:pt idx="2">
                  <c:v>90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5F-4E26-977F-1776B515D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4272"/>
        <c:axId val="309514664"/>
      </c:barChart>
      <c:catAx>
        <c:axId val="309514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4664"/>
        <c:crosses val="autoZero"/>
        <c:auto val="1"/>
        <c:lblAlgn val="ctr"/>
        <c:lblOffset val="100"/>
        <c:noMultiLvlLbl val="0"/>
      </c:catAx>
      <c:valAx>
        <c:axId val="309514664"/>
        <c:scaling>
          <c:orientation val="minMax"/>
        </c:scaling>
        <c:delete val="1"/>
        <c:axPos val="l"/>
        <c:numFmt formatCode="#,##0\ [$lei-418]" sourceLinked="1"/>
        <c:majorTickMark val="out"/>
        <c:minorTickMark val="none"/>
        <c:tickLblPos val="nextTo"/>
        <c:crossAx val="30951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ro-RO"/>
    </a:p>
  </c:txPr>
  <c:printSettings>
    <c:headerFooter/>
    <c:pageMargins b="0.75" l="0.7" r="0.7" t="0.75" header="0.3" footer="0.3"/>
    <c:pageSetup/>
  </c:printSettings>
</c:chartSpac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21.xml" Id="rId2" /><Relationship Type="http://schemas.openxmlformats.org/officeDocument/2006/relationships/chart" Target="/xl/charts/chart12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4</xdr:row>
      <xdr:rowOff>180976</xdr:rowOff>
    </xdr:from>
    <xdr:to>
      <xdr:col>4</xdr:col>
      <xdr:colOff>238125</xdr:colOff>
      <xdr:row>10</xdr:row>
      <xdr:rowOff>171450</xdr:rowOff>
    </xdr:to>
    <xdr:graphicFrame macro="">
      <xdr:nvGraphicFramePr>
        <xdr:cNvPr id="4" name="Diagrama Venituri anuale" descr="Diagramă coloană grupată ce afișează Veniturile anual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57149</xdr:colOff>
      <xdr:row>5</xdr:row>
      <xdr:rowOff>28576</xdr:rowOff>
    </xdr:from>
    <xdr:to>
      <xdr:col>9</xdr:col>
      <xdr:colOff>271271</xdr:colOff>
      <xdr:row>10</xdr:row>
      <xdr:rowOff>152400</xdr:rowOff>
    </xdr:to>
    <xdr:graphicFrame macro="">
      <xdr:nvGraphicFramePr>
        <xdr:cNvPr id="6" name="Diagrama Cheltuieli anuale" descr="Diagramă coloană grupată ce afișează Cheltuielile anual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VenituriAnuale" displayName="VenituriAnuale" ref="B6:C10" headerRowDxfId="6">
  <tableColumns count="2">
    <tableColumn id="1" xr3:uid="{00000000-0010-0000-0000-000001000000}" name="Venit anual" totalsRowLabel="TOTAL" dataCellStyle="Normal"/>
    <tableColumn id="2" xr3:uid="{00000000-0010-0000-0000-000002000000}" name="Sumă" totalsRowFunction="sum" dataDxfId="4" totalsRowDxfId="2" dataCellStyle="Normal"/>
  </tableColumns>
  <tableStyleInfo name="Bugetul clubului academic" showFirstColumn="0" showLastColumn="0" showRowStripes="1" showColumnStripes="0"/>
  <extLst>
    <ext xmlns:x14="http://schemas.microsoft.com/office/spreadsheetml/2009/9/main" uri="{504A1905-F514-4f6f-8877-14C23A59335A}">
      <x14:table altTextSummary="Introduceți elementele de Venituri anuale și Suma în acest tabel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CheltuieliAnuale" displayName="CheltuieliAnuale" ref="F6:G10" headerRowDxfId="5">
  <tableColumns count="2">
    <tableColumn id="1" xr3:uid="{00000000-0010-0000-0100-000001000000}" name="Cheltuieli anuale" totalsRowLabel="TOTAL" totalsRowDxfId="0" dataCellStyle="Normal"/>
    <tableColumn id="2" xr3:uid="{00000000-0010-0000-0100-000002000000}" name="Sumă" totalsRowFunction="sum" dataDxfId="3" totalsRowDxfId="1" dataCellStyle="Normal"/>
  </tableColumns>
  <tableStyleInfo name="Bugetul clubului academic" showFirstColumn="0" showLastColumn="0" showRowStripes="1" showColumnStripes="0"/>
  <extLst>
    <ext xmlns:x14="http://schemas.microsoft.com/office/spreadsheetml/2009/9/main" uri="{504A1905-F514-4f6f-8877-14C23A59335A}">
      <x14:table altTextSummary="Introduceți Cheltuielile anuale și Suma în acest tabel"/>
    </ext>
  </extLst>
</table>
</file>

<file path=xl/theme/theme11.xml><?xml version="1.0" encoding="utf-8"?>
<a:theme xmlns:a="http://schemas.openxmlformats.org/drawingml/2006/main" name="Office Theme">
  <a:themeElements>
    <a:clrScheme name="Academic Club Budget">
      <a:dk1>
        <a:sysClr val="windowText" lastClr="000000"/>
      </a:dk1>
      <a:lt1>
        <a:sysClr val="window" lastClr="FFFFFF"/>
      </a:lt1>
      <a:dk2>
        <a:srgbClr val="000000"/>
      </a:dk2>
      <a:lt2>
        <a:srgbClr val="E7E6E6"/>
      </a:lt2>
      <a:accent1>
        <a:srgbClr val="FFC000"/>
      </a:accent1>
      <a:accent2>
        <a:srgbClr val="00BCFF"/>
      </a:accent2>
      <a:accent3>
        <a:srgbClr val="F99F1C"/>
      </a:accent3>
      <a:accent4>
        <a:srgbClr val="94A545"/>
      </a:accent4>
      <a:accent5>
        <a:srgbClr val="FF6927"/>
      </a:accent5>
      <a:accent6>
        <a:srgbClr val="8F77E5"/>
      </a:accent6>
      <a:hlink>
        <a:srgbClr val="00BCFF"/>
      </a:hlink>
      <a:folHlink>
        <a:srgbClr val="8F77E5"/>
      </a:folHlink>
    </a:clrScheme>
    <a:fontScheme name="Academic Club Budge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Relationship Type="http://schemas.openxmlformats.org/officeDocument/2006/relationships/table" Target="/xl/tables/table22.xml" Id="rId4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J11"/>
  <sheetViews>
    <sheetView showGridLines="0" tabSelected="1" zoomScaleNormal="100" workbookViewId="0"/>
  </sheetViews>
  <sheetFormatPr defaultColWidth="9" defaultRowHeight="30" customHeight="1" x14ac:dyDescent="0.2"/>
  <cols>
    <col min="1" max="1" width="3.75" customWidth="1"/>
    <col min="2" max="2" width="21.25" customWidth="1"/>
    <col min="3" max="3" width="12.5" customWidth="1"/>
    <col min="4" max="4" width="25.75" customWidth="1"/>
    <col min="5" max="5" width="3.75" customWidth="1"/>
    <col min="6" max="6" width="21.25" customWidth="1"/>
    <col min="7" max="7" width="12.5" customWidth="1"/>
    <col min="8" max="8" width="6.25" customWidth="1"/>
    <col min="9" max="9" width="19.5" customWidth="1"/>
    <col min="10" max="10" width="3.75" customWidth="1"/>
  </cols>
  <sheetData>
    <row r="1" spans="1:10" ht="70.900000000000006" customHeight="1" x14ac:dyDescent="0.2">
      <c r="A1" s="1"/>
      <c r="B1" s="5" t="s">
        <v>0</v>
      </c>
      <c r="C1" s="5"/>
      <c r="D1" s="5"/>
      <c r="E1" s="5"/>
      <c r="F1" s="5"/>
      <c r="G1" s="5"/>
      <c r="H1" s="5"/>
      <c r="I1" s="5"/>
      <c r="J1" s="5"/>
    </row>
    <row r="2" spans="1:10" ht="30.75" customHeight="1" x14ac:dyDescent="0.2">
      <c r="A2" s="1"/>
      <c r="B2" s="3" t="s">
        <v>1</v>
      </c>
      <c r="C2" s="9">
        <v>5000</v>
      </c>
      <c r="D2" s="1"/>
      <c r="E2" s="1"/>
      <c r="F2" s="7" t="s">
        <v>10</v>
      </c>
      <c r="G2" s="7"/>
      <c r="H2" s="12">
        <f>C2-(C3-C4)</f>
        <v>760</v>
      </c>
      <c r="I2" s="12"/>
      <c r="J2" s="1"/>
    </row>
    <row r="3" spans="1:10" ht="30.75" customHeight="1" x14ac:dyDescent="0.2">
      <c r="A3" s="1"/>
      <c r="B3" s="3" t="s">
        <v>2</v>
      </c>
      <c r="C3" s="9">
        <f>SUM(VenituriAnuale[Sumă])</f>
        <v>5550</v>
      </c>
      <c r="D3" s="1"/>
      <c r="E3" s="1"/>
      <c r="F3" s="7"/>
      <c r="G3" s="7"/>
      <c r="H3" s="12"/>
      <c r="I3" s="12"/>
      <c r="J3" s="1"/>
    </row>
    <row r="4" spans="1:10" ht="30.75" customHeight="1" x14ac:dyDescent="0.2">
      <c r="A4" s="1"/>
      <c r="B4" s="3" t="s">
        <v>3</v>
      </c>
      <c r="C4" s="9">
        <f>SUM(CheltuieliAnuale[Sumă])</f>
        <v>1310</v>
      </c>
      <c r="D4" s="1"/>
      <c r="E4" s="1"/>
      <c r="F4" s="6">
        <f>IF(C3-C4&lt;C2,C3-C4,C2)</f>
        <v>4240</v>
      </c>
      <c r="G4" s="6"/>
      <c r="H4" s="6"/>
      <c r="I4" s="6"/>
      <c r="J4" s="1"/>
    </row>
    <row r="5" spans="1:10" ht="15" customHeight="1" x14ac:dyDescent="0.2">
      <c r="D5" s="8"/>
      <c r="E5" s="8"/>
      <c r="H5" s="8"/>
      <c r="I5" s="8"/>
      <c r="J5" s="8"/>
    </row>
    <row r="6" spans="1:10" ht="33" customHeight="1" x14ac:dyDescent="0.2">
      <c r="B6" s="2" t="s">
        <v>4</v>
      </c>
      <c r="C6" s="10" t="s">
        <v>9</v>
      </c>
      <c r="D6" s="8"/>
      <c r="E6" s="8"/>
      <c r="F6" s="2" t="s">
        <v>11</v>
      </c>
      <c r="G6" s="10" t="s">
        <v>9</v>
      </c>
      <c r="H6" s="8"/>
      <c r="I6" s="8"/>
      <c r="J6" s="8"/>
    </row>
    <row r="7" spans="1:10" ht="33" customHeight="1" x14ac:dyDescent="0.2">
      <c r="B7" t="s">
        <v>5</v>
      </c>
      <c r="C7" s="11">
        <v>750</v>
      </c>
      <c r="D7" s="8"/>
      <c r="E7" s="8"/>
      <c r="F7" t="s">
        <v>12</v>
      </c>
      <c r="G7" s="11">
        <v>1000</v>
      </c>
      <c r="H7" s="8"/>
      <c r="I7" s="8"/>
      <c r="J7" s="8"/>
    </row>
    <row r="8" spans="1:10" ht="33" customHeight="1" x14ac:dyDescent="0.2">
      <c r="B8" t="s">
        <v>6</v>
      </c>
      <c r="C8" s="11">
        <v>3500</v>
      </c>
      <c r="D8" s="8"/>
      <c r="E8" s="8"/>
      <c r="F8" t="s">
        <v>13</v>
      </c>
      <c r="G8" s="11">
        <v>200</v>
      </c>
      <c r="H8" s="8"/>
      <c r="I8" s="8"/>
      <c r="J8" s="8"/>
    </row>
    <row r="9" spans="1:10" ht="33" customHeight="1" x14ac:dyDescent="0.2">
      <c r="B9" t="s">
        <v>7</v>
      </c>
      <c r="C9" s="11">
        <v>1000</v>
      </c>
      <c r="D9" s="8"/>
      <c r="E9" s="8"/>
      <c r="F9" t="s">
        <v>14</v>
      </c>
      <c r="G9" s="11">
        <v>90</v>
      </c>
      <c r="H9" s="8"/>
      <c r="I9" s="8"/>
      <c r="J9" s="8"/>
    </row>
    <row r="10" spans="1:10" ht="33" customHeight="1" x14ac:dyDescent="0.2">
      <c r="B10" t="s">
        <v>8</v>
      </c>
      <c r="C10" s="11">
        <v>300</v>
      </c>
      <c r="D10" s="8"/>
      <c r="E10" s="8"/>
      <c r="F10" t="s">
        <v>8</v>
      </c>
      <c r="G10" s="11">
        <v>20</v>
      </c>
      <c r="H10" s="8"/>
      <c r="I10" s="8"/>
      <c r="J10" s="8"/>
    </row>
    <row r="11" spans="1:10" ht="30" customHeight="1" x14ac:dyDescent="0.2">
      <c r="D11" s="4"/>
      <c r="E11" s="4"/>
      <c r="H11" s="4"/>
      <c r="I11" s="4"/>
      <c r="J11" s="4"/>
    </row>
  </sheetData>
  <mergeCells count="6">
    <mergeCell ref="B1:J1"/>
    <mergeCell ref="F4:I4"/>
    <mergeCell ref="F2:G3"/>
    <mergeCell ref="H2:I3"/>
    <mergeCell ref="D5:E10"/>
    <mergeCell ref="H5:J10"/>
  </mergeCells>
  <conditionalFormatting sqref="F4">
    <cfRule type="dataBar" priority="5">
      <dataBar showValue="0">
        <cfvo type="min"/>
        <cfvo type="formula" val="$C$2"/>
        <color theme="4"/>
      </dataBar>
      <extLst>
        <ext xmlns:x14="http://schemas.microsoft.com/office/spreadsheetml/2009/9/main" uri="{B025F937-C7B1-47D3-B67F-A62EFF666E3E}">
          <x14:id>{8F0FBFD9-FA6E-4295-9A8E-38DC1321452E}</x14:id>
        </ext>
      </extLst>
    </cfRule>
  </conditionalFormatting>
  <dataValidations count="17">
    <dataValidation allowBlank="1" showInputMessage="1" showErrorMessage="1" prompt="Creați un buget club academic în această foaie de lucru. Introduceți detalii în tabelul Venituri anuale și în tabelul Cheltuieli anuale. Suma necesară este calculată automat în celula H2" sqref="A1" xr:uid="{00000000-0002-0000-0000-000000000000}"/>
    <dataValidation allowBlank="1" showInputMessage="1" showErrorMessage="1" prompt="Titlul acestei foi de lucru se află în această celulă. Introduceți Costul călătoriei în celula C2. Totalul veniturilor și cheltuielilor anuale sunt calculate automat în celulele C3 și C4" sqref="B1:J1" xr:uid="{00000000-0002-0000-0000-000001000000}"/>
    <dataValidation allowBlank="1" showInputMessage="1" showErrorMessage="1" prompt="Introduceți Costul călătoriei în celula din dreapta" sqref="B2" xr:uid="{00000000-0002-0000-0000-000002000000}"/>
    <dataValidation allowBlank="1" showInputMessage="1" showErrorMessage="1" prompt="Introduceți Costul călătoriei în această celulă" sqref="C2" xr:uid="{00000000-0002-0000-0000-000003000000}"/>
    <dataValidation allowBlank="1" showInputMessage="1" showErrorMessage="1" prompt="Veniturile se calculează automat în celula de la dreapta" sqref="B3" xr:uid="{00000000-0002-0000-0000-000004000000}"/>
    <dataValidation allowBlank="1" showInputMessage="1" showErrorMessage="1" prompt="Veniturile se calculează automat în această celulă" sqref="C3" xr:uid="{00000000-0002-0000-0000-000005000000}"/>
    <dataValidation allowBlank="1" showInputMessage="1" showErrorMessage="1" prompt="Cheltuielile se calculează automat în celula din dreapta" sqref="B4" xr:uid="{00000000-0002-0000-0000-000006000000}"/>
    <dataValidation allowBlank="1" showInputMessage="1" showErrorMessage="1" prompt="Cheltuielile sunt calculate automat în această celulă. Introduceți detaliile despre Veniturile anuale în tabel, începând cu celula B6" sqref="C4" xr:uid="{00000000-0002-0000-0000-000007000000}"/>
    <dataValidation allowBlank="1" showInputMessage="1" showErrorMessage="1" prompt="Suma încă necesară se calculează automat în celula din dreapta" sqref="F2:G3" xr:uid="{00000000-0002-0000-0000-000008000000}"/>
    <dataValidation allowBlank="1" showInputMessage="1" showErrorMessage="1" prompt=" Suma încă necesară este calculată automat în această celulă. Bara de stare ilustrând Costul călătoriei, Veniturile și Cheltuielile se află în celula de mai jos" sqref="H2:I3" xr:uid="{00000000-0002-0000-0000-000009000000}"/>
    <dataValidation allowBlank="1" showInputMessage="1" showErrorMessage="1" prompt="Bara de stare din această celulă se actualizează automat pe baza elementelor Costul călătoriei, Venituri și Cheltuieli" sqref="F4:I4" xr:uid="{00000000-0002-0000-0000-00000A000000}"/>
    <dataValidation allowBlank="1" showInputMessage="1" showErrorMessage="1" prompt="Introduceți elementele de Venituri anuale în această coloană, sub acest titlu" sqref="B6" xr:uid="{00000000-0002-0000-0000-00000B000000}"/>
    <dataValidation allowBlank="1" showInputMessage="1" showErrorMessage="1" prompt="Introduceți Suma în această coloană sub acest titlu. Diagrama cu bare care afișează Veniturile anuale se află în celula din dreapta" sqref="C6" xr:uid="{00000000-0002-0000-0000-00000C000000}"/>
    <dataValidation allowBlank="1" showInputMessage="1" showErrorMessage="1" prompt="Introduceți elementele de Cheltuieli anuale în această coloană, sub acest titlu" sqref="F6" xr:uid="{00000000-0002-0000-0000-00000D000000}"/>
    <dataValidation allowBlank="1" showInputMessage="1" showErrorMessage="1" prompt="Introduceți Suma în această coloană sub acest titlu. Diagrama cu bare care afișează Cheltuielile anuale se află în celula din dreapta" sqref="G6" xr:uid="{00000000-0002-0000-0000-00000E000000}"/>
    <dataValidation allowBlank="1" showInputMessage="1" showErrorMessage="1" prompt="Diagrama coloană grupată ce ilustrează Veniturile anuale este în această celulă. Introduceți detaliile cheltuielilor anuale în tabelul din dreapta." sqref="D5:E10" xr:uid="{B88EFDC2-CBA5-4E7D-8110-133F6380F137}"/>
    <dataValidation allowBlank="1" showInputMessage="1" showErrorMessage="1" prompt="Diagrama coloană grupată ce ilustrează Cheltuielile anuale este în această celulă." sqref="H5:J10" xr:uid="{8D9F1B88-6710-4A8A-8B9F-1DB6EA012B17}"/>
  </dataValidations>
  <printOptions horizontalCentered="1"/>
  <pageMargins left="0.7" right="0.7" top="0.75" bottom="0.75" header="0.3" footer="0.3"/>
  <pageSetup paperSize="9" scale="92" fitToHeight="0" orientation="landscape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0FBFD9-FA6E-4295-9A8E-38DC1321452E}">
            <x14:dataBar minLength="0" maxLength="100" gradient="0" axisPosition="none">
              <x14:cfvo type="autoMin"/>
              <x14:cfvo type="formula">
                <xm:f>$C$2</xm:f>
              </x14:cfvo>
              <x14:negativeFillColor rgb="FFFF0000"/>
            </x14:dataBar>
          </x14:cfRule>
          <xm:sqref>F4</xm:sqref>
        </x14:conditionalFormatting>
      </x14:conditionalFormattings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BC03DC16-DFC5-420B-BA19-C51C07C059CD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749E1F12-3CFF-46EF-8B33-DB60102196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C7A44AB6-0BD5-4CAA-A449-FDCA71186EF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TM00000001</ap:Template>
  <ap:ScaleCrop>false</ap:ScaleCrop>
  <ap:HeadingPairs>
    <vt:vector baseType="variant" size="2">
      <vt:variant>
        <vt:lpstr>Foi de lucru</vt:lpstr>
      </vt:variant>
      <vt:variant>
        <vt:i4>1</vt:i4>
      </vt:variant>
    </vt:vector>
  </ap:HeadingPairs>
  <ap:TitlesOfParts>
    <vt:vector baseType="lpstr" size="1">
      <vt:lpstr>Bugetul clubului academic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2022-11-23T06:51:47Z</dcterms:created>
  <dcterms:modified xsi:type="dcterms:W3CDTF">2022-12-22T09:03:16Z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