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ftp\MNET\Lalissa\01_Template\2018_017_WordTech_Accessible_Templates_B9\04_PreDTP_Done\pt-PT\"/>
    </mc:Choice>
  </mc:AlternateContent>
  <xr:revisionPtr revIDLastSave="0" documentId="12_ncr:500000_{A1254D7C-4752-4C33-9F84-5C144E3D0669}" xr6:coauthVersionLast="32" xr6:coauthVersionMax="32" xr10:uidLastSave="{00000000-0000-0000-0000-000000000000}"/>
  <bookViews>
    <workbookView xWindow="0" yWindow="0" windowWidth="28710" windowHeight="12495" xr2:uid="{00000000-000D-0000-FFFF-FFFF00000000}"/>
  </bookViews>
  <sheets>
    <sheet name="CUSTOS DE REMODELAÇÃO" sheetId="1" r:id="rId1"/>
  </sheets>
  <definedNames>
    <definedName name="RegiãoDoTítuloDaColuna1..H28">'CUSTOS DE REMODELAÇÃO'!$B$26</definedName>
    <definedName name="SegmentaçãoDeDados_Categoria">#N/A</definedName>
    <definedName name="TítuloDaColuna1">Dados[[#Headers],[Categoria]]</definedName>
    <definedName name="_xlnm.Print_Titles" localSheetId="0">'CUSTOS DE REMODELAÇÃO'!$3:$3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E25" i="1" l="1"/>
  <c r="F25" i="1"/>
  <c r="G26" i="1" l="1"/>
  <c r="G27" i="1" s="1"/>
  <c r="G28" i="1" s="1"/>
  <c r="H26" i="1"/>
  <c r="H27" i="1" s="1"/>
  <c r="H28" i="1" s="1"/>
  <c r="H25" i="1"/>
  <c r="G25" i="1"/>
</calcChain>
</file>

<file path=xl/sharedStrings.xml><?xml version="1.0" encoding="utf-8"?>
<sst xmlns="http://schemas.openxmlformats.org/spreadsheetml/2006/main" count="53" uniqueCount="47">
  <si>
    <t>FOLHA DE CÁLCULO DOS CUSTOS DE REMODELAÇÃO DA COZINHA</t>
  </si>
  <si>
    <t>Categoria</t>
  </si>
  <si>
    <t>Armários</t>
  </si>
  <si>
    <t>Eletrodomésticos de Limpeza</t>
  </si>
  <si>
    <t>Eletrodomésticos para Cozinhar</t>
  </si>
  <si>
    <t>Balcões</t>
  </si>
  <si>
    <t>Portas</t>
  </si>
  <si>
    <t>Extras</t>
  </si>
  <si>
    <t>Torneiras</t>
  </si>
  <si>
    <t>Pavimento</t>
  </si>
  <si>
    <t>Eletrodomésticos para a Roupa</t>
  </si>
  <si>
    <t>Iluminação</t>
  </si>
  <si>
    <t>Frigoríficos</t>
  </si>
  <si>
    <t>Lava-loiças</t>
  </si>
  <si>
    <t>Ventilação</t>
  </si>
  <si>
    <t>Paredes</t>
  </si>
  <si>
    <t>Janelas</t>
  </si>
  <si>
    <t>Outros</t>
  </si>
  <si>
    <t>Total</t>
  </si>
  <si>
    <t>Subtotal</t>
  </si>
  <si>
    <t>Custos Inesperados – Mais 30%</t>
  </si>
  <si>
    <t>Itens</t>
  </si>
  <si>
    <t>Armários inferiores: Modular-Padrão (quantidade em metros lineares)</t>
  </si>
  <si>
    <t>Armários superiores: Modular-Padrão (quantidade em metros lineares)</t>
  </si>
  <si>
    <t>Máquina de lavar-loiça: Padrão</t>
  </si>
  <si>
    <t>Triturador de Resíduos: Padrão</t>
  </si>
  <si>
    <t>Fogão: Embutido Padrão</t>
  </si>
  <si>
    <t>Micro-ondas: Padrão</t>
  </si>
  <si>
    <t>Superfície sólida (quantidade em metro lineares)</t>
  </si>
  <si>
    <t>Interiores: Madeira Maciça Laminada</t>
  </si>
  <si>
    <t>Extras: Água Quente Instantânea Padrão</t>
  </si>
  <si>
    <t>Extras: Dispensador de Sabão Líquido</t>
  </si>
  <si>
    <t>Torneira: Misturadora, Padrão</t>
  </si>
  <si>
    <t>Laminado (quantidade em metros quadrados)</t>
  </si>
  <si>
    <t>Máquina de Lavar-roupa: Padrão</t>
  </si>
  <si>
    <t>Máquina de Secar-roupa: Padrão</t>
  </si>
  <si>
    <t>Iluminação: Embutida</t>
  </si>
  <si>
    <t>Frigorifico: Independente, Premium</t>
  </si>
  <si>
    <t>Duas cubas de Aço Inoxidável Premium</t>
  </si>
  <si>
    <t>Unidade coberta: Tubagem Padrão</t>
  </si>
  <si>
    <t>Painéis (quantidade em metros quadrados)</t>
  </si>
  <si>
    <t>Deslizantes</t>
  </si>
  <si>
    <t>Quantidade</t>
  </si>
  <si>
    <t>Custo Estimado</t>
  </si>
  <si>
    <t>Custo Real</t>
  </si>
  <si>
    <t>Custo Estimado Total</t>
  </si>
  <si>
    <t>Custo Real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</si>
</sst>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Garamond"/>
      <family val="2"/>
      <scheme val="minor"/>
    </font>
    <font>
      <sz val="22"/>
      <color theme="3"/>
      <name val="Corbel"/>
      <family val="2"/>
      <scheme val="major"/>
    </font>
    <font>
      <sz val="11"/>
      <color theme="1"/>
      <name val="Garamond"/>
      <family val="2"/>
      <scheme val="minor"/>
    </font>
    <font>
      <sz val="11"/>
      <color theme="3"/>
      <name val="Garamond"/>
      <family val="1"/>
      <scheme val="minor"/>
    </font>
    <font>
      <b/>
      <sz val="11"/>
      <color theme="1"/>
      <name val="Garamond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8"/>
      </left>
      <right/>
      <top/>
      <bottom/>
      <diagonal/>
    </border>
  </borders>
  <cellStyleXfs count="6">
    <xf numFmtId="0" fontId="0" fillId="0" borderId="0">
      <alignment wrapText="1"/>
    </xf>
    <xf numFmtId="0" fontId="3" fillId="0" borderId="0" applyNumberFormat="0" applyFill="0" applyProtection="0">
      <alignment horizontal="right"/>
    </xf>
    <xf numFmtId="1" fontId="2" fillId="0" borderId="0" applyFont="0" applyFill="0" applyBorder="0" applyProtection="0">
      <alignment horizontal="right"/>
    </xf>
    <xf numFmtId="164" fontId="2" fillId="0" borderId="0" applyFont="0" applyFill="0" applyBorder="0" applyProtection="0">
      <alignment horizontal="right"/>
    </xf>
    <xf numFmtId="165" fontId="2" fillId="2" borderId="0" applyFont="0" applyBorder="0" applyProtection="0">
      <alignment horizontal="right"/>
    </xf>
    <xf numFmtId="0" fontId="1" fillId="0" borderId="1">
      <alignment horizontal="left"/>
    </xf>
  </cellStyleXfs>
  <cellXfs count="12">
    <xf numFmtId="0" fontId="0" fillId="0" borderId="0" xfId="0">
      <alignment wrapText="1"/>
    </xf>
    <xf numFmtId="0" fontId="1" fillId="0" borderId="1" xfId="5">
      <alignment horizontal="left"/>
    </xf>
    <xf numFmtId="1" fontId="0" fillId="0" borderId="0" xfId="2" applyFont="1">
      <alignment horizontal="right"/>
    </xf>
    <xf numFmtId="164" fontId="0" fillId="0" borderId="0" xfId="3" applyFont="1">
      <alignment horizontal="right"/>
    </xf>
    <xf numFmtId="165" fontId="0" fillId="2" borderId="0" xfId="4" applyFont="1">
      <alignment horizontal="right"/>
    </xf>
    <xf numFmtId="164" fontId="3" fillId="0" borderId="0" xfId="3" applyFont="1">
      <alignment horizontal="right"/>
    </xf>
    <xf numFmtId="0" fontId="4" fillId="0" borderId="0" xfId="0" applyFont="1">
      <alignment wrapText="1"/>
    </xf>
    <xf numFmtId="4" fontId="4" fillId="0" borderId="0" xfId="0" applyNumberFormat="1" applyFont="1">
      <alignment wrapText="1"/>
    </xf>
    <xf numFmtId="164" fontId="4" fillId="0" borderId="0" xfId="0" applyNumberFormat="1" applyFont="1">
      <alignment wrapText="1"/>
    </xf>
    <xf numFmtId="164" fontId="4" fillId="2" borderId="2" xfId="0" applyNumberFormat="1" applyFont="1" applyFill="1" applyBorder="1">
      <alignment wrapText="1"/>
    </xf>
    <xf numFmtId="164" fontId="4" fillId="2" borderId="0" xfId="0" applyNumberFormat="1" applyFont="1" applyFill="1" applyBorder="1">
      <alignment wrapText="1"/>
    </xf>
    <xf numFmtId="0" fontId="3" fillId="0" borderId="0" xfId="1">
      <alignment horizontal="right"/>
    </xf>
  </cellXfs>
  <cellStyles count="6">
    <cellStyle name="Cabeçalho 1" xfId="1" builtinId="16" customBuiltin="1"/>
    <cellStyle name="Moeda" xfId="3" builtinId="4" customBuiltin="1"/>
    <cellStyle name="Moeda [0]" xfId="4" builtinId="7" customBuiltin="1"/>
    <cellStyle name="Normal" xfId="0" builtinId="0" customBuiltin="1"/>
    <cellStyle name="Título" xfId="5" builtinId="15" customBuiltin="1"/>
    <cellStyle name="Vírgula" xfId="2" builtinId="3" customBuiltin="1"/>
  </cellStyles>
  <dxfs count="14">
    <dxf>
      <font>
        <b/>
        <i val="0"/>
        <color theme="1"/>
      </font>
      <border>
        <bottom style="thin">
          <color theme="8"/>
        </bottom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family val="1"/>
      </font>
      <numFmt numFmtId="164" formatCode="#,##0.00\ &quot;€&quot;"/>
      <fill>
        <patternFill patternType="solid">
          <fgColor indexed="64"/>
          <bgColor theme="8" tint="0.79998168889431442"/>
        </patternFill>
      </fill>
    </dxf>
    <dxf>
      <font>
        <b/>
        <family val="1"/>
      </font>
      <numFmt numFmtId="164" formatCode="#,##0.00\ &quot;€&quot;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8"/>
        </left>
        <right/>
        <top/>
        <bottom/>
      </border>
    </dxf>
    <dxf>
      <font>
        <b/>
        <family val="1"/>
      </font>
      <numFmt numFmtId="164" formatCode="#,##0.00\ &quot;€&quot;"/>
    </dxf>
    <dxf>
      <font>
        <b/>
        <family val="1"/>
      </font>
      <numFmt numFmtId="164" formatCode="#,##0.00\ &quot;€&quot;"/>
    </dxf>
    <dxf>
      <font>
        <b/>
        <family val="1"/>
      </font>
      <numFmt numFmtId="4" formatCode="#,##0.00"/>
    </dxf>
    <dxf>
      <font>
        <b/>
        <family val="1"/>
      </font>
    </dxf>
    <dxf>
      <font>
        <b/>
        <family val="1"/>
      </font>
    </dxf>
    <dxf>
      <font>
        <b/>
        <family val="1"/>
      </font>
    </dxf>
    <dxf>
      <font>
        <b/>
        <family val="1"/>
      </font>
    </dxf>
    <dxf>
      <font>
        <color theme="1"/>
      </font>
      <border>
        <top style="double">
          <color theme="8"/>
        </top>
      </border>
    </dxf>
    <dxf>
      <font>
        <color theme="0"/>
      </font>
      <fill>
        <patternFill patternType="solid">
          <fgColor theme="8"/>
          <bgColor theme="8" tint="-0.24994659260841701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2" defaultPivotStyle="PivotStyleLight16">
    <tableStyle name="Calculadora de custos de remodelação da cozinha" pivot="0" count="3" xr9:uid="{00000000-0011-0000-FFFF-FFFF00000000}">
      <tableStyleElement type="wholeTable" dxfId="13"/>
      <tableStyleElement type="headerRow" dxfId="12"/>
      <tableStyleElement type="totalRow" dxfId="11"/>
    </tableStyle>
    <tableStyle name="Category slicer" pivot="0" table="0" count="10" xr9:uid="{00000000-0011-0000-FFFF-FFFF01000000}">
      <tableStyleElement type="wholeTable" dxfId="1"/>
      <tableStyleElement type="headerRow" dxfId="0"/>
    </tableStyle>
  </tableStyles>
  <colors>
    <mruColors>
      <color rgb="FFFCF7E0"/>
      <color rgb="FFF8E162"/>
      <color rgb="FF999999"/>
      <color rgb="FF000000"/>
      <color rgb="FFFFFFFF"/>
      <color rgb="FFDFDFDF"/>
      <color rgb="FF959595"/>
      <color rgb="FFC0C0C0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8" tint="-0.24994659260841701"/>
          </font>
          <fill>
            <patternFill patternType="solid"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8" tint="-0.24994659260841701"/>
          </font>
          <fill>
            <patternFill patternType="solid"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8" tint="-0.24994659260841701"/>
          </font>
          <fill>
            <patternFill patternType="solid"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</border>
        </dxf>
        <dxf>
          <font>
            <color rgb="FF000000"/>
          </font>
          <fill>
            <patternFill patternType="solid">
              <bgColor rgb="FFFFFFFF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patternFill patternType="solid"/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patternFill patternType="solid">
              <bgColor rgb="FFFFFFFF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patternFill patternType="solid"/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8" tint="-0.24994659260841701"/>
          </font>
          <fill>
            <patternFill patternType="solid"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ateg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29400</xdr:colOff>
      <xdr:row>3</xdr:row>
      <xdr:rowOff>19800</xdr:rowOff>
    </xdr:from>
    <xdr:to>
      <xdr:col>9</xdr:col>
      <xdr:colOff>3193800</xdr:colOff>
      <xdr:row>10</xdr:row>
      <xdr:rowOff>326400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ategoria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1600" y="1162800"/>
              <a:ext cx="3164400" cy="29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 de tabela. As segmentações de dados de tabela são suportadas no Excel ou posterior.
Se a forma tiver sido modificada numa versão anterior do Excel, ou se o livro tiver sido guardado no Excel 2007 ou anterior, a segmentação não pode ser utilizada.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" xr10:uid="{00000000-0013-0000-FFFF-FFFF01000000}" sourceName="Categoria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a" xr10:uid="{00000000-0014-0000-FFFF-FFFF01000000}" cache="SegmentaçãoDeDados_Categoria" caption="Categoria" columnCount="2" style="Category slice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3:H25" totalsRowCount="1" headerRowDxfId="10" totalsRowDxfId="9">
  <autoFilter ref="B3:H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Categoria" totalsRowLabel="Total" totalsRowDxfId="8"/>
    <tableColumn id="2" xr3:uid="{00000000-0010-0000-0000-000002000000}" name="Itens" totalsRowDxfId="7"/>
    <tableColumn id="3" xr3:uid="{00000000-0010-0000-0000-000003000000}" name="Quantidade" totalsRowDxfId="6"/>
    <tableColumn id="4" xr3:uid="{00000000-0010-0000-0000-000004000000}" name="Custo Estimado" totalsRowFunction="sum" totalsRowDxfId="5"/>
    <tableColumn id="5" xr3:uid="{00000000-0010-0000-0000-000005000000}" name="Custo Real" totalsRowFunction="sum" totalsRowDxfId="4"/>
    <tableColumn id="6" xr3:uid="{00000000-0010-0000-0000-000006000000}" name="Custo Estimado Total" totalsRowFunction="sum" totalsRowDxfId="3">
      <calculatedColumnFormula>Dados[[#This Row],[Quantidade]]*Dados[[#This Row],[Custo Estimado]]</calculatedColumnFormula>
    </tableColumn>
    <tableColumn id="7" xr3:uid="{00000000-0010-0000-0000-000007000000}" name="Custo Real Total" totalsRowFunction="sum" totalsRowDxfId="2">
      <calculatedColumnFormula>Dados[[#This Row],[Quantidade]]*Dados[[#This Row],[Custo Real]]</calculatedColumnFormula>
    </tableColumn>
  </tableColumns>
  <tableStyleInfo name="Calculadora de custos de remodelação da cozinha" showFirstColumn="0" showLastColumn="0" showRowStripes="1" showColumnStripes="1"/>
  <extLst>
    <ext xmlns:x14="http://schemas.microsoft.com/office/spreadsheetml/2009/9/main" uri="{504A1905-F514-4f6f-8877-14C23A59335A}">
      <x14:table altTextSummary="Introduza a Categoria, os Itens, a Quantidade, o Custo Estimado e o Custo Real nesta tabela. O total do custo Estimado e Real é calculado automaticament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H28"/>
  <sheetViews>
    <sheetView showGridLines="0" tabSelected="1" zoomScaleNormal="100" workbookViewId="0"/>
  </sheetViews>
  <sheetFormatPr defaultColWidth="8.28515625" defaultRowHeight="30" customHeight="1" x14ac:dyDescent="0.25"/>
  <cols>
    <col min="1" max="1" width="2.7109375" customWidth="1"/>
    <col min="2" max="2" width="22" customWidth="1"/>
    <col min="3" max="3" width="35.7109375" customWidth="1"/>
    <col min="4" max="4" width="11.7109375" customWidth="1"/>
    <col min="5" max="8" width="18.7109375" customWidth="1"/>
    <col min="9" max="9" width="2.7109375" customWidth="1"/>
    <col min="10" max="10" width="50.7109375" customWidth="1"/>
    <col min="11" max="11" width="2.7109375" customWidth="1"/>
  </cols>
  <sheetData>
    <row r="1" spans="2:8" ht="45" customHeight="1" thickBot="1" x14ac:dyDescent="0.5">
      <c r="B1" s="1" t="s">
        <v>0</v>
      </c>
      <c r="C1" s="1"/>
      <c r="D1" s="1"/>
      <c r="E1" s="1"/>
      <c r="F1" s="1"/>
      <c r="G1" s="1"/>
      <c r="H1" s="1"/>
    </row>
    <row r="2" spans="2:8" ht="15" customHeight="1" x14ac:dyDescent="0.25"/>
    <row r="3" spans="2:8" ht="30" customHeight="1" x14ac:dyDescent="0.25">
      <c r="B3" s="6" t="s">
        <v>1</v>
      </c>
      <c r="C3" s="6" t="s">
        <v>21</v>
      </c>
      <c r="D3" s="6" t="s">
        <v>42</v>
      </c>
      <c r="E3" s="6" t="s">
        <v>43</v>
      </c>
      <c r="F3" s="6" t="s">
        <v>44</v>
      </c>
      <c r="G3" s="6" t="s">
        <v>45</v>
      </c>
      <c r="H3" s="6" t="s">
        <v>46</v>
      </c>
    </row>
    <row r="4" spans="2:8" ht="30" customHeight="1" x14ac:dyDescent="0.25">
      <c r="B4" t="s">
        <v>2</v>
      </c>
      <c r="C4" t="s">
        <v>22</v>
      </c>
      <c r="D4" s="2">
        <v>25</v>
      </c>
      <c r="E4" s="3">
        <v>5</v>
      </c>
      <c r="F4" s="3"/>
      <c r="G4" s="4">
        <f>Dados[[#This Row],[Quantidade]]*Dados[[#This Row],[Custo Estimado]]</f>
        <v>125</v>
      </c>
      <c r="H4" s="4">
        <f>Dados[[#This Row],[Quantidade]]*Dados[[#This Row],[Custo Real]]</f>
        <v>0</v>
      </c>
    </row>
    <row r="5" spans="2:8" ht="30" customHeight="1" x14ac:dyDescent="0.25">
      <c r="B5" t="s">
        <v>2</v>
      </c>
      <c r="C5" t="s">
        <v>23</v>
      </c>
      <c r="D5" s="2">
        <v>25</v>
      </c>
      <c r="E5" s="3">
        <v>3.5</v>
      </c>
      <c r="F5" s="3"/>
      <c r="G5" s="4">
        <f>Dados[[#This Row],[Quantidade]]*Dados[[#This Row],[Custo Estimado]]</f>
        <v>87.5</v>
      </c>
      <c r="H5" s="4">
        <f>Dados[[#This Row],[Quantidade]]*Dados[[#This Row],[Custo Real]]</f>
        <v>0</v>
      </c>
    </row>
    <row r="6" spans="2:8" ht="30" customHeight="1" x14ac:dyDescent="0.25">
      <c r="B6" t="s">
        <v>3</v>
      </c>
      <c r="C6" t="s">
        <v>24</v>
      </c>
      <c r="D6" s="2">
        <v>1</v>
      </c>
      <c r="E6" s="3">
        <v>250</v>
      </c>
      <c r="F6" s="3"/>
      <c r="G6" s="4">
        <f>Dados[[#This Row],[Quantidade]]*Dados[[#This Row],[Custo Estimado]]</f>
        <v>250</v>
      </c>
      <c r="H6" s="4">
        <f>Dados[[#This Row],[Quantidade]]*Dados[[#This Row],[Custo Real]]</f>
        <v>0</v>
      </c>
    </row>
    <row r="7" spans="2:8" ht="30" customHeight="1" x14ac:dyDescent="0.25">
      <c r="B7" t="s">
        <v>3</v>
      </c>
      <c r="C7" t="s">
        <v>25</v>
      </c>
      <c r="D7" s="2">
        <v>1</v>
      </c>
      <c r="E7" s="3">
        <v>175</v>
      </c>
      <c r="F7" s="3"/>
      <c r="G7" s="4">
        <f>Dados[[#This Row],[Quantidade]]*Dados[[#This Row],[Custo Estimado]]</f>
        <v>175</v>
      </c>
      <c r="H7" s="4">
        <f>Dados[[#This Row],[Quantidade]]*Dados[[#This Row],[Custo Real]]</f>
        <v>0</v>
      </c>
    </row>
    <row r="8" spans="2:8" ht="30" customHeight="1" x14ac:dyDescent="0.25">
      <c r="B8" t="s">
        <v>4</v>
      </c>
      <c r="C8" t="s">
        <v>26</v>
      </c>
      <c r="D8" s="2">
        <v>1</v>
      </c>
      <c r="E8" s="3">
        <v>375</v>
      </c>
      <c r="F8" s="3"/>
      <c r="G8" s="4">
        <f>Dados[[#This Row],[Quantidade]]*Dados[[#This Row],[Custo Estimado]]</f>
        <v>375</v>
      </c>
      <c r="H8" s="4">
        <f>Dados[[#This Row],[Quantidade]]*Dados[[#This Row],[Custo Real]]</f>
        <v>0</v>
      </c>
    </row>
    <row r="9" spans="2:8" ht="30" customHeight="1" x14ac:dyDescent="0.25">
      <c r="B9" t="s">
        <v>4</v>
      </c>
      <c r="C9" t="s">
        <v>27</v>
      </c>
      <c r="D9" s="2">
        <v>1</v>
      </c>
      <c r="E9" s="3">
        <v>300</v>
      </c>
      <c r="F9" s="3"/>
      <c r="G9" s="4">
        <f>Dados[[#This Row],[Quantidade]]*Dados[[#This Row],[Custo Estimado]]</f>
        <v>300</v>
      </c>
      <c r="H9" s="4">
        <f>Dados[[#This Row],[Quantidade]]*Dados[[#This Row],[Custo Real]]</f>
        <v>0</v>
      </c>
    </row>
    <row r="10" spans="2:8" ht="30" customHeight="1" x14ac:dyDescent="0.25">
      <c r="B10" t="s">
        <v>5</v>
      </c>
      <c r="C10" t="s">
        <v>28</v>
      </c>
      <c r="D10" s="2">
        <v>23</v>
      </c>
      <c r="E10" s="3">
        <v>10</v>
      </c>
      <c r="F10" s="3"/>
      <c r="G10" s="4">
        <f>Dados[[#This Row],[Quantidade]]*Dados[[#This Row],[Custo Estimado]]</f>
        <v>230</v>
      </c>
      <c r="H10" s="4">
        <f>Dados[[#This Row],[Quantidade]]*Dados[[#This Row],[Custo Real]]</f>
        <v>0</v>
      </c>
    </row>
    <row r="11" spans="2:8" ht="30" customHeight="1" x14ac:dyDescent="0.25">
      <c r="B11" t="s">
        <v>6</v>
      </c>
      <c r="C11" t="s">
        <v>29</v>
      </c>
      <c r="D11" s="2">
        <v>1</v>
      </c>
      <c r="E11" s="3">
        <v>65</v>
      </c>
      <c r="F11" s="3"/>
      <c r="G11" s="4">
        <f>Dados[[#This Row],[Quantidade]]*Dados[[#This Row],[Custo Estimado]]</f>
        <v>65</v>
      </c>
      <c r="H11" s="4">
        <f>Dados[[#This Row],[Quantidade]]*Dados[[#This Row],[Custo Real]]</f>
        <v>0</v>
      </c>
    </row>
    <row r="12" spans="2:8" ht="30" customHeight="1" x14ac:dyDescent="0.25">
      <c r="B12" t="s">
        <v>7</v>
      </c>
      <c r="C12" t="s">
        <v>30</v>
      </c>
      <c r="D12" s="2">
        <v>1</v>
      </c>
      <c r="E12" s="3">
        <v>120</v>
      </c>
      <c r="F12" s="3"/>
      <c r="G12" s="4">
        <f>Dados[[#This Row],[Quantidade]]*Dados[[#This Row],[Custo Estimado]]</f>
        <v>120</v>
      </c>
      <c r="H12" s="4">
        <f>Dados[[#This Row],[Quantidade]]*Dados[[#This Row],[Custo Real]]</f>
        <v>0</v>
      </c>
    </row>
    <row r="13" spans="2:8" ht="30" customHeight="1" x14ac:dyDescent="0.25">
      <c r="B13" t="s">
        <v>7</v>
      </c>
      <c r="C13" t="s">
        <v>31</v>
      </c>
      <c r="D13" s="2">
        <v>1</v>
      </c>
      <c r="E13" s="3">
        <v>40</v>
      </c>
      <c r="F13" s="3"/>
      <c r="G13" s="4">
        <f>Dados[[#This Row],[Quantidade]]*Dados[[#This Row],[Custo Estimado]]</f>
        <v>40</v>
      </c>
      <c r="H13" s="4">
        <f>Dados[[#This Row],[Quantidade]]*Dados[[#This Row],[Custo Real]]</f>
        <v>0</v>
      </c>
    </row>
    <row r="14" spans="2:8" ht="30" customHeight="1" x14ac:dyDescent="0.25">
      <c r="B14" t="s">
        <v>8</v>
      </c>
      <c r="C14" t="s">
        <v>32</v>
      </c>
      <c r="D14" s="2">
        <v>1</v>
      </c>
      <c r="E14" s="3">
        <v>130</v>
      </c>
      <c r="F14" s="3"/>
      <c r="G14" s="4">
        <f>Dados[[#This Row],[Quantidade]]*Dados[[#This Row],[Custo Estimado]]</f>
        <v>130</v>
      </c>
      <c r="H14" s="4">
        <f>Dados[[#This Row],[Quantidade]]*Dados[[#This Row],[Custo Real]]</f>
        <v>0</v>
      </c>
    </row>
    <row r="15" spans="2:8" ht="30" customHeight="1" x14ac:dyDescent="0.25">
      <c r="B15" t="s">
        <v>9</v>
      </c>
      <c r="C15" t="s">
        <v>33</v>
      </c>
      <c r="D15" s="2">
        <v>165</v>
      </c>
      <c r="E15" s="3">
        <v>3.5</v>
      </c>
      <c r="F15" s="3"/>
      <c r="G15" s="4">
        <f>Dados[[#This Row],[Quantidade]]*Dados[[#This Row],[Custo Estimado]]</f>
        <v>577.5</v>
      </c>
      <c r="H15" s="4">
        <f>Dados[[#This Row],[Quantidade]]*Dados[[#This Row],[Custo Real]]</f>
        <v>0</v>
      </c>
    </row>
    <row r="16" spans="2:8" ht="30" customHeight="1" x14ac:dyDescent="0.25">
      <c r="B16" t="s">
        <v>10</v>
      </c>
      <c r="C16" t="s">
        <v>34</v>
      </c>
      <c r="D16" s="2">
        <v>1</v>
      </c>
      <c r="E16" s="3">
        <v>500</v>
      </c>
      <c r="F16" s="3"/>
      <c r="G16" s="4">
        <f>Dados[[#This Row],[Quantidade]]*Dados[[#This Row],[Custo Estimado]]</f>
        <v>500</v>
      </c>
      <c r="H16" s="4">
        <f>Dados[[#This Row],[Quantidade]]*Dados[[#This Row],[Custo Real]]</f>
        <v>0</v>
      </c>
    </row>
    <row r="17" spans="2:8" ht="30" customHeight="1" x14ac:dyDescent="0.25">
      <c r="B17" t="s">
        <v>10</v>
      </c>
      <c r="C17" t="s">
        <v>35</v>
      </c>
      <c r="D17" s="2">
        <v>1</v>
      </c>
      <c r="E17" s="3">
        <v>375</v>
      </c>
      <c r="F17" s="3"/>
      <c r="G17" s="4">
        <f>Dados[[#This Row],[Quantidade]]*Dados[[#This Row],[Custo Estimado]]</f>
        <v>375</v>
      </c>
      <c r="H17" s="4">
        <f>Dados[[#This Row],[Quantidade]]*Dados[[#This Row],[Custo Real]]</f>
        <v>0</v>
      </c>
    </row>
    <row r="18" spans="2:8" ht="30" customHeight="1" x14ac:dyDescent="0.25">
      <c r="B18" t="s">
        <v>11</v>
      </c>
      <c r="C18" t="s">
        <v>36</v>
      </c>
      <c r="D18" s="2">
        <v>4</v>
      </c>
      <c r="E18" s="3">
        <v>35</v>
      </c>
      <c r="F18" s="3"/>
      <c r="G18" s="4">
        <f>Dados[[#This Row],[Quantidade]]*Dados[[#This Row],[Custo Estimado]]</f>
        <v>140</v>
      </c>
      <c r="H18" s="4">
        <f>Dados[[#This Row],[Quantidade]]*Dados[[#This Row],[Custo Real]]</f>
        <v>0</v>
      </c>
    </row>
    <row r="19" spans="2:8" ht="30" customHeight="1" x14ac:dyDescent="0.25">
      <c r="B19" t="s">
        <v>12</v>
      </c>
      <c r="C19" t="s">
        <v>37</v>
      </c>
      <c r="D19" s="2">
        <v>1</v>
      </c>
      <c r="E19" s="3">
        <v>1200</v>
      </c>
      <c r="F19" s="3"/>
      <c r="G19" s="4">
        <f>Dados[[#This Row],[Quantidade]]*Dados[[#This Row],[Custo Estimado]]</f>
        <v>1200</v>
      </c>
      <c r="H19" s="4">
        <f>Dados[[#This Row],[Quantidade]]*Dados[[#This Row],[Custo Real]]</f>
        <v>0</v>
      </c>
    </row>
    <row r="20" spans="2:8" ht="30" customHeight="1" x14ac:dyDescent="0.25">
      <c r="B20" t="s">
        <v>13</v>
      </c>
      <c r="C20" t="s">
        <v>38</v>
      </c>
      <c r="D20" s="2">
        <v>1</v>
      </c>
      <c r="E20" s="3">
        <v>125</v>
      </c>
      <c r="F20" s="3"/>
      <c r="G20" s="4">
        <f>Dados[[#This Row],[Quantidade]]*Dados[[#This Row],[Custo Estimado]]</f>
        <v>125</v>
      </c>
      <c r="H20" s="4">
        <f>Dados[[#This Row],[Quantidade]]*Dados[[#This Row],[Custo Real]]</f>
        <v>0</v>
      </c>
    </row>
    <row r="21" spans="2:8" ht="30" customHeight="1" x14ac:dyDescent="0.25">
      <c r="B21" t="s">
        <v>14</v>
      </c>
      <c r="C21" t="s">
        <v>39</v>
      </c>
      <c r="D21" s="2">
        <v>1</v>
      </c>
      <c r="E21" s="3">
        <v>180</v>
      </c>
      <c r="F21" s="3"/>
      <c r="G21" s="4">
        <f>Dados[[#This Row],[Quantidade]]*Dados[[#This Row],[Custo Estimado]]</f>
        <v>180</v>
      </c>
      <c r="H21" s="4">
        <f>Dados[[#This Row],[Quantidade]]*Dados[[#This Row],[Custo Real]]</f>
        <v>0</v>
      </c>
    </row>
    <row r="22" spans="2:8" ht="30" customHeight="1" x14ac:dyDescent="0.25">
      <c r="B22" t="s">
        <v>15</v>
      </c>
      <c r="C22" t="s">
        <v>40</v>
      </c>
      <c r="D22" s="2">
        <v>70</v>
      </c>
      <c r="E22" s="3">
        <v>2</v>
      </c>
      <c r="F22" s="3"/>
      <c r="G22" s="4">
        <f>Dados[[#This Row],[Quantidade]]*Dados[[#This Row],[Custo Estimado]]</f>
        <v>140</v>
      </c>
      <c r="H22" s="4">
        <f>Dados[[#This Row],[Quantidade]]*Dados[[#This Row],[Custo Real]]</f>
        <v>0</v>
      </c>
    </row>
    <row r="23" spans="2:8" ht="30" customHeight="1" x14ac:dyDescent="0.25">
      <c r="B23" t="s">
        <v>16</v>
      </c>
      <c r="C23" t="s">
        <v>41</v>
      </c>
      <c r="D23" s="2">
        <v>2</v>
      </c>
      <c r="E23" s="3">
        <v>120</v>
      </c>
      <c r="F23" s="3"/>
      <c r="G23" s="4">
        <f>Dados[[#This Row],[Quantidade]]*Dados[[#This Row],[Custo Estimado]]</f>
        <v>240</v>
      </c>
      <c r="H23" s="4">
        <f>Dados[[#This Row],[Quantidade]]*Dados[[#This Row],[Custo Real]]</f>
        <v>0</v>
      </c>
    </row>
    <row r="24" spans="2:8" ht="30" customHeight="1" x14ac:dyDescent="0.25">
      <c r="B24" t="s">
        <v>17</v>
      </c>
      <c r="D24" s="2"/>
      <c r="E24" s="3"/>
      <c r="F24" s="3"/>
      <c r="G24" s="4">
        <f>Dados[[#This Row],[Quantidade]]*Dados[[#This Row],[Custo Estimado]]</f>
        <v>0</v>
      </c>
      <c r="H24" s="4">
        <f>Dados[[#This Row],[Quantidade]]*Dados[[#This Row],[Custo Real]]</f>
        <v>0</v>
      </c>
    </row>
    <row r="25" spans="2:8" ht="30" customHeight="1" x14ac:dyDescent="0.25">
      <c r="B25" s="6" t="s">
        <v>18</v>
      </c>
      <c r="C25" s="6"/>
      <c r="D25" s="7"/>
      <c r="E25" s="8">
        <f>SUBTOTAL(109,Dados[Custo Estimado])</f>
        <v>4014</v>
      </c>
      <c r="F25" s="8">
        <f>SUBTOTAL(109,Dados[Custo Real])</f>
        <v>0</v>
      </c>
      <c r="G25" s="9">
        <f>SUBTOTAL(109,Dados[Custo Estimado Total])</f>
        <v>5375</v>
      </c>
      <c r="H25" s="10">
        <f>SUBTOTAL(109,Dados[Custo Real Total])</f>
        <v>0</v>
      </c>
    </row>
    <row r="26" spans="2:8" ht="30" customHeight="1" x14ac:dyDescent="0.25">
      <c r="B26" s="11" t="s">
        <v>19</v>
      </c>
      <c r="C26" s="11"/>
      <c r="D26" s="11"/>
      <c r="E26" s="11"/>
      <c r="F26" s="11"/>
      <c r="G26" s="5">
        <f>SUBTOTAL(109,Dados[Custo Estimado Total])</f>
        <v>5375</v>
      </c>
      <c r="H26" s="5">
        <f>SUBTOTAL(109,Dados[Custo Real Total])</f>
        <v>0</v>
      </c>
    </row>
    <row r="27" spans="2:8" ht="30" customHeight="1" x14ac:dyDescent="0.25">
      <c r="B27" s="11" t="s">
        <v>20</v>
      </c>
      <c r="C27" s="11"/>
      <c r="D27" s="11"/>
      <c r="E27" s="11"/>
      <c r="F27" s="11"/>
      <c r="G27" s="5">
        <f>G26*0.3</f>
        <v>1612.5</v>
      </c>
      <c r="H27" s="5">
        <f>H26*0.3</f>
        <v>0</v>
      </c>
    </row>
    <row r="28" spans="2:8" ht="30" customHeight="1" x14ac:dyDescent="0.25">
      <c r="B28" s="11" t="s">
        <v>18</v>
      </c>
      <c r="C28" s="11"/>
      <c r="D28" s="11"/>
      <c r="E28" s="11"/>
      <c r="F28" s="11"/>
      <c r="G28" s="5">
        <f>SUM(G26:G27)</f>
        <v>6987.5</v>
      </c>
      <c r="H28" s="5">
        <f>SUM(H26:H27)</f>
        <v>0</v>
      </c>
    </row>
  </sheetData>
  <mergeCells count="3">
    <mergeCell ref="B26:F26"/>
    <mergeCell ref="B27:F27"/>
    <mergeCell ref="B28:F28"/>
  </mergeCells>
  <dataValidations count="19">
    <dataValidation allowBlank="1" showInputMessage="1" showErrorMessage="1" prompt="Crie uma Calculadora de Custos de Remodelação da Cozinha nesta folha de cálculo. Introduza os detalhes da remodelação na Tabela de dados e utilize a segmentação de dados na célula J4 para filtrar itens por Categoria" sqref="A1" xr:uid="{00000000-0002-0000-0000-000000000000}"/>
    <dataValidation allowBlank="1" showInputMessage="1" showErrorMessage="1" prompt="O título deste livro encontra-se nesta célula." sqref="B1" xr:uid="{00000000-0002-0000-0000-000001000000}"/>
    <dataValidation allowBlank="1" showInputMessage="1" showErrorMessage="1" prompt="Introduza a Categoria nesta coluna, abaixo deste cabeçalho" sqref="B3" xr:uid="{00000000-0002-0000-0000-000002000000}"/>
    <dataValidation allowBlank="1" showInputMessage="1" showErrorMessage="1" prompt="Introduza os Itens nesta coluna, abaixo deste cabeçalho" sqref="C3" xr:uid="{00000000-0002-0000-0000-000003000000}"/>
    <dataValidation allowBlank="1" showInputMessage="1" showErrorMessage="1" prompt="Introduza a Quantidade nesta coluna, abaixo deste cabeçalho" sqref="D3" xr:uid="{00000000-0002-0000-0000-000004000000}"/>
    <dataValidation allowBlank="1" showInputMessage="1" showErrorMessage="1" prompt="Introduza o Custo Estimado nesta coluna, abaixo deste cabeçalho" sqref="E3" xr:uid="{00000000-0002-0000-0000-000005000000}"/>
    <dataValidation allowBlank="1" showInputMessage="1" showErrorMessage="1" prompt="Introduza o Custo Real nesta coluna, abaixo deste cabeçalho" sqref="F3" xr:uid="{00000000-0002-0000-0000-000006000000}"/>
    <dataValidation allowBlank="1" showInputMessage="1" showErrorMessage="1" prompt="O custo Estimado Total é calculado automaticamente nesta coluna, abaixo deste cabeçalho" sqref="G3" xr:uid="{00000000-0002-0000-0000-000007000000}"/>
    <dataValidation allowBlank="1" showInputMessage="1" showErrorMessage="1" prompt="O custo Real Total é calculado automaticamente nesta coluna, abaixo deste cabeçalho" sqref="H3" xr:uid="{00000000-0002-0000-0000-000008000000}"/>
    <dataValidation allowBlank="1" showInputMessage="1" showErrorMessage="1" prompt="A segmentação de dados da categoria para filtrar os itens por Categoria está nesta célula." sqref="J4" xr:uid="{00000000-0002-0000-0000-000009000000}"/>
    <dataValidation allowBlank="1" showInputMessage="1" showErrorMessage="1" prompt="As quantias do Subtotal são calculadas automaticamente nas células à direita" sqref="B26:F26" xr:uid="{00000000-0002-0000-0000-00000A000000}"/>
    <dataValidation allowBlank="1" showInputMessage="1" showErrorMessage="1" prompt="O total é calculado automaticamente" sqref="B28:F28" xr:uid="{00000000-0002-0000-0000-00000B000000}"/>
    <dataValidation allowBlank="1" showInputMessage="1" showErrorMessage="1" prompt="Os Custos Inesperados são calculados automaticamente nas células à direita" sqref="B27:F27" xr:uid="{00000000-0002-0000-0000-00000C000000}"/>
    <dataValidation allowBlank="1" showInputMessage="1" showErrorMessage="1" prompt="O Subtotal dos custos Estimados é calculado automaticamente nesta célula" sqref="G26" xr:uid="{00000000-0002-0000-0000-00000D000000}"/>
    <dataValidation allowBlank="1" showInputMessage="1" showErrorMessage="1" prompt="O Subtotal dos custos Reais é calculado automaticamente nesta célula" sqref="H26" xr:uid="{00000000-0002-0000-0000-00000E000000}"/>
    <dataValidation allowBlank="1" showInputMessage="1" showErrorMessage="1" prompt="30% do Subtotal dos Custos Reais Totais é calculado automaticamente nesta célula" sqref="H27" xr:uid="{00000000-0002-0000-0000-00000F000000}"/>
    <dataValidation allowBlank="1" showInputMessage="1" showErrorMessage="1" prompt="30% do Subtotal dos Custos Estimados Totais é calculado automaticamente nesta célula" sqref="G27" xr:uid="{00000000-0002-0000-0000-000010000000}"/>
    <dataValidation allowBlank="1" showInputMessage="1" showErrorMessage="1" prompt="O total dos custos Estimados é calculado automaticamente nesta célula" sqref="G28" xr:uid="{00000000-0002-0000-0000-000011000000}"/>
    <dataValidation allowBlank="1" showInputMessage="1" showErrorMessage="1" prompt="O total dos custos Reais é calculado automaticamente nesta célula" sqref="H28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CUSTOS DE REMODELAÇÃO</vt:lpstr>
      <vt:lpstr>RegiãoDoTítuloDaColuna1..H28</vt:lpstr>
      <vt:lpstr>TítuloDaColuna1</vt:lpstr>
      <vt:lpstr>'CUSTOS DE REMODELAÇÃO'!Títulos_de_Impressão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PTG</dc:creator>
  <cp:lastModifiedBy>admin</cp:lastModifiedBy>
  <dcterms:created xsi:type="dcterms:W3CDTF">2017-06-29T04:19:40Z</dcterms:created>
  <dcterms:modified xsi:type="dcterms:W3CDTF">2018-05-07T10:10:18Z</dcterms:modified>
</cp:coreProperties>
</file>