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4"/>
  <workbookPr filterPrivacy="1" codeName="ThisWorkbook"/>
  <xr:revisionPtr revIDLastSave="0" documentId="13_ncr:1_{3640B5D7-3A83-4644-9659-65E0A1EEA22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ADOS DE TENSÃO ARTERIAL" sheetId="2" r:id="rId1"/>
  </sheets>
  <definedNames>
    <definedName name="DiastólicaIdeal">'DADOS DE TENSÃO ARTERIAL'!$F$4</definedName>
    <definedName name="MáximoDiastólica">'DADOS DE TENSÃO ARTERIAL'!$F$6</definedName>
    <definedName name="MáximoSistólica">'DADOS DE TENSÃO ARTERIAL'!$E$6</definedName>
    <definedName name="RegiãoDeTítulo1..F6">'DADOS DE TENSÃO ARTERIAL'!$B$3</definedName>
    <definedName name="RegiãoDeTítuloDaLinha1..C2">'DADOS DE TENSÃO ARTERIAL'!$B$2</definedName>
    <definedName name="RegiãoDeTítuloDaLinha2..E7">'DADOS DE TENSÃO ARTERIAL'!$B$7</definedName>
    <definedName name="SistólicaIdeal">'DADOS DE TENSÃO ARTERIAL'!$E$4</definedName>
    <definedName name="TítuloDaColuna1">Dados[[#Headers],[HORA]]</definedName>
    <definedName name="_xlnm.Print_Titles" localSheetId="0">'DADOS DE TENSÃO ARTERIAL'!$11:$11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C19" i="2"/>
  <c r="C18" i="2"/>
  <c r="C17" i="2"/>
  <c r="C16" i="2"/>
  <c r="C15" i="2"/>
  <c r="C14" i="2"/>
  <c r="C13" i="2"/>
  <c r="C12" i="2"/>
  <c r="G20" i="2" l="1"/>
  <c r="F20" i="2"/>
  <c r="E20" i="2"/>
</calcChain>
</file>

<file path=xl/sharedStrings.xml><?xml version="1.0" encoding="utf-8"?>
<sst xmlns="http://schemas.openxmlformats.org/spreadsheetml/2006/main" count="22" uniqueCount="20">
  <si>
    <t>REGISTO DE TENSÃO ARTERIAL</t>
  </si>
  <si>
    <t>NOME</t>
  </si>
  <si>
    <t>PRESSÃO ARTERIAL IDEAL*</t>
  </si>
  <si>
    <t>CONTACTAR MÉDICO SE ESTIVER ACIMA DE*</t>
  </si>
  <si>
    <t>NÚMERO DE TELEFONE DO MÉDICO</t>
  </si>
  <si>
    <t>PROGRESSO REPRESENTADO NUM GRÁFICO</t>
  </si>
  <si>
    <t>Combinação de Gráfico de Linhas e Colunas Agrupadas a registar a Pressão Arterial e a Frequência Cardíaca ao longo do tempo nesta célula.</t>
  </si>
  <si>
    <t>INTRODUÇÃO DE DADOS</t>
  </si>
  <si>
    <t>HORA</t>
  </si>
  <si>
    <t>Média</t>
  </si>
  <si>
    <t>DATA</t>
  </si>
  <si>
    <t>Sistólica</t>
  </si>
  <si>
    <t>Número de Telefone</t>
  </si>
  <si>
    <t>SISTÓLICA</t>
  </si>
  <si>
    <t>Diastólica</t>
  </si>
  <si>
    <t>DIASTÓLICA</t>
  </si>
  <si>
    <t>FREQUÊNCIA CARDÍACA</t>
  </si>
  <si>
    <r>
      <t xml:space="preserve">* A pressão arterial poderá variar consoante vários fatores.  Consulte sempre um médico para saber o que é normal para si. Estes números poderão variar ligeiramente.
</t>
    </r>
    <r>
      <rPr>
        <b/>
        <sz val="11"/>
        <color theme="1" tint="0.24994659260841701"/>
        <rFont val="Corbel"/>
        <family val="2"/>
        <scheme val="minor"/>
      </rPr>
      <t>Consulte o Instituto Nacional de Saúde para obter mais informações.</t>
    </r>
  </si>
  <si>
    <t>NOTAS</t>
  </si>
  <si>
    <t>AM/PM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</si>
</sst>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5" formatCode="h:mm;@"/>
    <numFmt numFmtId="166" formatCode=";;;"/>
    <numFmt numFmtId="168" formatCode="[&lt;=999999999]###\ ###\ ###;\(###\)\ ###\ ###\ ###"/>
  </numFmts>
  <fonts count="20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4"/>
      <color theme="1" tint="0.24994659260841701"/>
      <name val="Corbel"/>
      <family val="2"/>
      <scheme val="major"/>
    </font>
    <font>
      <b/>
      <sz val="24"/>
      <color theme="4" tint="-0.24994659260841701"/>
      <name val="Corbel"/>
      <family val="2"/>
      <scheme val="major"/>
    </font>
    <font>
      <sz val="14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/>
    </xf>
    <xf numFmtId="0" fontId="9" fillId="0" borderId="0" applyFill="0" applyBorder="0"/>
    <xf numFmtId="0" fontId="1" fillId="0" borderId="0">
      <alignment horizontal="center"/>
    </xf>
    <xf numFmtId="0" fontId="4" fillId="0" borderId="4"/>
    <xf numFmtId="1" fontId="5" fillId="0" borderId="0" applyFill="0" applyBorder="0" applyProtection="0">
      <alignment horizontal="center"/>
    </xf>
    <xf numFmtId="1" fontId="7" fillId="0" borderId="0" applyFont="0" applyFill="0" applyBorder="0" applyAlignment="0" applyProtection="0"/>
    <xf numFmtId="0" fontId="10" fillId="0" borderId="5"/>
    <xf numFmtId="0" fontId="11" fillId="0" borderId="3">
      <alignment horizontal="center"/>
    </xf>
    <xf numFmtId="0" fontId="6" fillId="0" borderId="0" applyNumberFormat="0" applyFill="0" applyBorder="0" applyAlignment="0">
      <alignment wrapText="1"/>
    </xf>
    <xf numFmtId="0" fontId="7" fillId="2" borderId="0">
      <alignment horizontal="center" vertical="center" wrapText="1"/>
    </xf>
    <xf numFmtId="0" fontId="7" fillId="0" borderId="1" applyNumberFormat="0" applyFont="0" applyFill="0" applyAlignment="0">
      <alignment vertical="center" wrapText="1"/>
    </xf>
    <xf numFmtId="0" fontId="7" fillId="0" borderId="2" applyFont="0" applyFill="0" applyAlignment="0">
      <alignment vertical="center" wrapText="1"/>
    </xf>
    <xf numFmtId="168" fontId="7" fillId="0" borderId="1" applyFont="0" applyFill="0">
      <alignment horizontal="center" wrapText="1"/>
    </xf>
    <xf numFmtId="14" fontId="7" fillId="0" borderId="0" applyFont="0" applyFill="0" applyBorder="0" applyAlignment="0">
      <alignment vertical="center" wrapText="1"/>
    </xf>
    <xf numFmtId="165" fontId="7" fillId="0" borderId="0" applyFont="0" applyFill="0" applyBorder="0" applyAlignment="0">
      <alignment vertical="center" wrapText="1"/>
    </xf>
    <xf numFmtId="0" fontId="4" fillId="0" borderId="0" applyNumberFormat="0" applyFill="0" applyBorder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7" applyNumberFormat="0" applyAlignment="0" applyProtection="0"/>
    <xf numFmtId="0" fontId="16" fillId="6" borderId="8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9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1"/>
    <xf numFmtId="0" fontId="1" fillId="0" borderId="0" xfId="2">
      <alignment horizontal="center"/>
    </xf>
    <xf numFmtId="1" fontId="5" fillId="0" borderId="1" xfId="4" applyBorder="1">
      <alignment horizontal="center"/>
    </xf>
    <xf numFmtId="1" fontId="5" fillId="0" borderId="2" xfId="4" applyBorder="1">
      <alignment horizontal="center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166" fontId="2" fillId="0" borderId="4" xfId="8" applyNumberFormat="1" applyFont="1" applyBorder="1" applyAlignment="1"/>
    <xf numFmtId="0" fontId="4" fillId="0" borderId="0" xfId="15"/>
    <xf numFmtId="0" fontId="4" fillId="0" borderId="4" xfId="3"/>
    <xf numFmtId="0" fontId="10" fillId="0" borderId="5" xfId="6"/>
    <xf numFmtId="0" fontId="0" fillId="2" borderId="0" xfId="9" applyFont="1">
      <alignment horizontal="center" vertical="center" wrapText="1"/>
    </xf>
    <xf numFmtId="0" fontId="7" fillId="2" borderId="0" xfId="9">
      <alignment horizontal="center" vertical="center" wrapText="1"/>
    </xf>
    <xf numFmtId="0" fontId="11" fillId="0" borderId="3" xfId="7">
      <alignment horizontal="center"/>
    </xf>
    <xf numFmtId="168" fontId="3" fillId="0" borderId="6" xfId="12" applyFont="1" applyBorder="1" applyAlignment="1">
      <alignment horizontal="center"/>
    </xf>
    <xf numFmtId="0" fontId="9" fillId="0" borderId="1" xfId="1" applyBorder="1"/>
    <xf numFmtId="165" fontId="0" fillId="0" borderId="0" xfId="14" applyNumberFormat="1" applyFont="1">
      <alignment vertical="center" wrapText="1"/>
    </xf>
  </cellXfs>
  <cellStyles count="52">
    <cellStyle name="20% - Cor1" xfId="29" builtinId="30" customBuiltin="1"/>
    <cellStyle name="20% - Cor2" xfId="33" builtinId="34" customBuiltin="1"/>
    <cellStyle name="20% - Cor3" xfId="37" builtinId="38" customBuiltin="1"/>
    <cellStyle name="20% - Cor4" xfId="41" builtinId="42" customBuiltin="1"/>
    <cellStyle name="20% - Cor5" xfId="45" builtinId="46" customBuiltin="1"/>
    <cellStyle name="20% - Cor6" xfId="49" builtinId="50" customBuiltin="1"/>
    <cellStyle name="40% - Cor1" xfId="30" builtinId="31" customBuiltin="1"/>
    <cellStyle name="40% - Cor2" xfId="34" builtinId="35" customBuiltin="1"/>
    <cellStyle name="40% - Cor3" xfId="38" builtinId="39" customBuiltin="1"/>
    <cellStyle name="40% - Cor4" xfId="42" builtinId="43" customBuiltin="1"/>
    <cellStyle name="40% - Cor5" xfId="46" builtinId="47" customBuiltin="1"/>
    <cellStyle name="40% - Cor6" xfId="50" builtinId="51" customBuiltin="1"/>
    <cellStyle name="60% - Cor1" xfId="31" builtinId="32" customBuiltin="1"/>
    <cellStyle name="60% - Cor2" xfId="35" builtinId="36" customBuiltin="1"/>
    <cellStyle name="60% - Cor3" xfId="39" builtinId="40" customBuiltin="1"/>
    <cellStyle name="60% - Cor4" xfId="43" builtinId="44" customBuiltin="1"/>
    <cellStyle name="60% - Cor5" xfId="47" builtinId="48" customBuiltin="1"/>
    <cellStyle name="60% - Cor6" xfId="51" builtinId="52" customBuiltin="1"/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15" builtinId="19" customBuiltin="1"/>
    <cellStyle name="Cálculo" xfId="23" builtinId="22" customBuiltin="1"/>
    <cellStyle name="Célula Ligada" xfId="24" builtinId="24" customBuiltin="1"/>
    <cellStyle name="Cor1" xfId="28" builtinId="29" customBuiltin="1"/>
    <cellStyle name="Cor2" xfId="32" builtinId="33" customBuiltin="1"/>
    <cellStyle name="Cor3" xfId="36" builtinId="37" customBuiltin="1"/>
    <cellStyle name="Cor4" xfId="40" builtinId="41" customBuiltin="1"/>
    <cellStyle name="Cor5" xfId="44" builtinId="45" customBuiltin="1"/>
    <cellStyle name="Cor6" xfId="48" builtinId="49" customBuiltin="1"/>
    <cellStyle name="Correto" xfId="19" builtinId="26" customBuiltin="1"/>
    <cellStyle name="Data" xfId="13" xr:uid="{00000000-0005-0000-0000-000003000000}"/>
    <cellStyle name="Diastólica" xfId="11" xr:uid="{00000000-0005-0000-0000-000004000000}"/>
    <cellStyle name="Entrada" xfId="7" builtinId="20" customBuiltin="1"/>
    <cellStyle name="Hora" xfId="14" xr:uid="{00000000-0005-0000-0000-00000E000000}"/>
    <cellStyle name="Incorreto" xfId="20" builtinId="27" customBuiltin="1"/>
    <cellStyle name="Limite inferior tracejado" xfId="10" xr:uid="{00000000-0005-0000-0000-000002000000}"/>
    <cellStyle name="Moeda" xfId="16" builtinId="4" customBuiltin="1"/>
    <cellStyle name="Moeda [0]" xfId="17" builtinId="7" customBuiltin="1"/>
    <cellStyle name="Neutro" xfId="21" builtinId="28" customBuiltin="1"/>
    <cellStyle name="Normal" xfId="0" builtinId="0" customBuiltin="1"/>
    <cellStyle name="Nota" xfId="8" builtinId="10" customBuiltin="1"/>
    <cellStyle name="Percentagem" xfId="18" builtinId="5" customBuiltin="1"/>
    <cellStyle name="Saída" xfId="22" builtinId="21" customBuiltin="1"/>
    <cellStyle name="Separador de milhares [0]" xfId="5" builtinId="6" customBuiltin="1"/>
    <cellStyle name="Telefone" xfId="12" xr:uid="{00000000-0005-0000-0000-00000D000000}"/>
    <cellStyle name="Texto de Aviso" xfId="26" builtinId="11" customBuiltin="1"/>
    <cellStyle name="Texto Explicativo" xfId="9" builtinId="53" customBuiltin="1"/>
    <cellStyle name="Título" xfId="6" builtinId="15" customBuiltin="1"/>
    <cellStyle name="Total" xfId="27" builtinId="25" customBuiltin="1"/>
    <cellStyle name="Verificar Célula" xfId="25" builtinId="23" customBuiltin="1"/>
    <cellStyle name="Vírgula" xfId="4" builtinId="3" customBuiltin="1"/>
  </cellStyles>
  <dxfs count="14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5" formatCode="h:mm;@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Registo de Tensão arterial" pivot="0" count="4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DE TENSÃO ARTERIAL'!$E$11</c:f>
              <c:strCache>
                <c:ptCount val="1"/>
                <c:pt idx="0">
                  <c:v>SISTÓLICA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'DADOS DE TENSÃO ARTERIAL'!$C$12:$D$19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07/04/2022</c:v>
                  </c:pt>
                  <c:pt idx="1">
                    <c:v>07/04/2022</c:v>
                  </c:pt>
                  <c:pt idx="2">
                    <c:v>08/04/2022</c:v>
                  </c:pt>
                  <c:pt idx="3">
                    <c:v>08/04/2022</c:v>
                  </c:pt>
                  <c:pt idx="4">
                    <c:v>09/04/2022</c:v>
                  </c:pt>
                  <c:pt idx="5">
                    <c:v>09/04/2022</c:v>
                  </c:pt>
                  <c:pt idx="6">
                    <c:v>10/04/2022</c:v>
                  </c:pt>
                  <c:pt idx="7">
                    <c:v>10/04/2022</c:v>
                  </c:pt>
                </c:lvl>
              </c:multiLvlStrCache>
            </c:multiLvlStrRef>
          </c:cat>
          <c:val>
            <c:numRef>
              <c:f>'DADOS DE TENSÃO ARTERIAL'!$E$12:$E$20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'DADOS DE TENSÃO ARTERIAL'!$F$11</c:f>
              <c:strCache>
                <c:ptCount val="1"/>
                <c:pt idx="0">
                  <c:v>DIASTÓLICA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'DADOS DE TENSÃO ARTERIAL'!$C$12:$D$19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07/04/2022</c:v>
                  </c:pt>
                  <c:pt idx="1">
                    <c:v>07/04/2022</c:v>
                  </c:pt>
                  <c:pt idx="2">
                    <c:v>08/04/2022</c:v>
                  </c:pt>
                  <c:pt idx="3">
                    <c:v>08/04/2022</c:v>
                  </c:pt>
                  <c:pt idx="4">
                    <c:v>09/04/2022</c:v>
                  </c:pt>
                  <c:pt idx="5">
                    <c:v>09/04/2022</c:v>
                  </c:pt>
                  <c:pt idx="6">
                    <c:v>10/04/2022</c:v>
                  </c:pt>
                  <c:pt idx="7">
                    <c:v>10/04/2022</c:v>
                  </c:pt>
                </c:lvl>
              </c:multiLvlStrCache>
            </c:multiLvlStrRef>
          </c:cat>
          <c:val>
            <c:numRef>
              <c:f>'DADOS DE TENSÃO ARTERIAL'!$F$12:$F$20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'DADOS DE TENSÃO ARTERIAL'!$G$11</c:f>
              <c:strCache>
                <c:ptCount val="1"/>
                <c:pt idx="0">
                  <c:v>FREQUÊNCIA CARDÍACA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'DADOS DE TENSÃO ARTERIAL'!$G$12:$G$20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m\/d\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TENSÃO ARTERIAL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FREQUÊNCIA CARDÍACA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rbel"/>
              <a:ea typeface="Corbel"/>
              <a:cs typeface="Corbel"/>
            </a:defRPr>
          </a:pPr>
          <a:endParaRPr lang="pt-P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8</xdr:row>
      <xdr:rowOff>95249</xdr:rowOff>
    </xdr:from>
    <xdr:to>
      <xdr:col>8</xdr:col>
      <xdr:colOff>0</xdr:colOff>
      <xdr:row>8</xdr:row>
      <xdr:rowOff>3000374</xdr:rowOff>
    </xdr:to>
    <xdr:graphicFrame macro="">
      <xdr:nvGraphicFramePr>
        <xdr:cNvPr id="5" name="ProgressoTensãoArterial" descr="Combinação de Colunas Agrupadas e Gráfico de Linhas a registar a Tensão Arterial e a Frequência Cardíaca ao longo do temp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" displayName="Dados" ref="B11:H20" totalsRowCount="1" headerRowCellStyle="Normal">
  <autoFilter ref="B11:H19" xr:uid="{00000000-0009-0000-0100-000001000000}"/>
  <tableColumns count="7">
    <tableColumn id="2" xr3:uid="{00000000-0010-0000-0000-000002000000}" name="HORA" totalsRowLabel="Média" dataDxfId="9" totalsRowDxfId="8" dataCellStyle="Hora"/>
    <tableColumn id="1" xr3:uid="{00000000-0010-0000-0000-000001000000}" name="DATA" totalsRowDxfId="7" dataCellStyle="Data"/>
    <tableColumn id="7" xr3:uid="{00000000-0010-0000-0000-000007000000}" name="AM/PM" totalsRowDxfId="6" dataCellStyle="Normal">
      <calculatedColumnFormula>IFERROR(IF(Dados[[#This Row],[HORA]]="","",RIGHT(TEXT(Dados[[#This Row],[HORA]],"h:mm AM/PM"),2)), "")</calculatedColumnFormula>
    </tableColumn>
    <tableColumn id="3" xr3:uid="{00000000-0010-0000-0000-000003000000}" name="SISTÓLICA" totalsRowFunction="average" totalsRowDxfId="5"/>
    <tableColumn id="4" xr3:uid="{00000000-0010-0000-0000-000004000000}" name="DIASTÓLICA" totalsRowFunction="average" totalsRowDxfId="4"/>
    <tableColumn id="5" xr3:uid="{00000000-0010-0000-0000-000005000000}" name="FREQUÊNCIA CARDÍACA" totalsRowFunction="average" totalsRowDxfId="3"/>
    <tableColumn id="6" xr3:uid="{00000000-0010-0000-0000-000006000000}" name="NOTAS" totalsRowDxfId="2" dataCellStyle="Normal"/>
  </tableColumns>
  <tableStyleInfo name="Registo de Tensão arterial" showFirstColumn="0" showLastColumn="0" showRowStripes="1" showColumnStripes="0"/>
  <extLst>
    <ext xmlns:x14="http://schemas.microsoft.com/office/spreadsheetml/2009/9/main" uri="{504A1905-F514-4f6f-8877-14C23A59335A}">
      <x14:table altTextSummary="Introduza a Hora, a Data, as leituras da pressão arterial Sistólica e Diastólica, a Frequência Cardíaca e as Notas nesta tabela. A coluna Manhã/Tarde é atualizada automaticamente"/>
    </ext>
  </extLst>
</table>
</file>

<file path=xl/theme/theme1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H20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5.125" customWidth="1"/>
    <col min="3" max="3" width="15.875" customWidth="1"/>
    <col min="4" max="4" width="17.25" customWidth="1"/>
    <col min="5" max="5" width="12.625" customWidth="1"/>
    <col min="6" max="6" width="14.25" customWidth="1"/>
    <col min="7" max="7" width="16" customWidth="1"/>
    <col min="8" max="8" width="44.75" customWidth="1"/>
    <col min="9" max="9" width="2.625" customWidth="1"/>
  </cols>
  <sheetData>
    <row r="1" spans="2:8" ht="45" customHeight="1" thickBot="1" x14ac:dyDescent="0.55000000000000004">
      <c r="B1" s="12" t="s">
        <v>0</v>
      </c>
      <c r="C1" s="12"/>
      <c r="D1" s="12"/>
      <c r="E1" s="12"/>
      <c r="F1" s="12"/>
      <c r="G1" s="12"/>
      <c r="H1" s="12"/>
    </row>
    <row r="2" spans="2:8" ht="62.25" customHeight="1" thickTop="1" x14ac:dyDescent="0.3">
      <c r="B2" s="3" t="s">
        <v>1</v>
      </c>
      <c r="C2" s="15"/>
      <c r="D2" s="15"/>
      <c r="E2" s="15"/>
      <c r="F2" s="15"/>
    </row>
    <row r="3" spans="2:8" ht="26.1" customHeight="1" x14ac:dyDescent="0.25">
      <c r="E3" s="4" t="s">
        <v>11</v>
      </c>
      <c r="F3" s="4" t="s">
        <v>14</v>
      </c>
      <c r="H3" s="13" t="s">
        <v>17</v>
      </c>
    </row>
    <row r="4" spans="2:8" ht="18.600000000000001" customHeight="1" x14ac:dyDescent="0.3">
      <c r="B4" s="17" t="s">
        <v>2</v>
      </c>
      <c r="C4" s="17"/>
      <c r="D4" s="17"/>
      <c r="E4" s="5">
        <v>120</v>
      </c>
      <c r="F4" s="6">
        <v>80</v>
      </c>
      <c r="H4" s="14"/>
    </row>
    <row r="5" spans="2:8" ht="26.1" customHeight="1" x14ac:dyDescent="0.25">
      <c r="E5" s="4" t="s">
        <v>11</v>
      </c>
      <c r="F5" s="4" t="s">
        <v>14</v>
      </c>
      <c r="H5" s="14"/>
    </row>
    <row r="6" spans="2:8" ht="18.600000000000001" customHeight="1" x14ac:dyDescent="0.3">
      <c r="B6" s="17" t="s">
        <v>3</v>
      </c>
      <c r="C6" s="17"/>
      <c r="D6" s="17"/>
      <c r="E6" s="5">
        <v>140</v>
      </c>
      <c r="F6" s="6">
        <v>90</v>
      </c>
      <c r="H6" s="14"/>
    </row>
    <row r="7" spans="2:8" ht="44.45" customHeight="1" x14ac:dyDescent="0.3">
      <c r="B7" s="17" t="s">
        <v>4</v>
      </c>
      <c r="C7" s="17"/>
      <c r="D7" s="17"/>
      <c r="E7" s="16" t="s">
        <v>12</v>
      </c>
      <c r="F7" s="16"/>
      <c r="H7" s="14"/>
    </row>
    <row r="8" spans="2:8" ht="45" customHeight="1" thickBot="1" x14ac:dyDescent="0.35">
      <c r="B8" s="11" t="s">
        <v>5</v>
      </c>
      <c r="C8" s="11"/>
      <c r="D8" s="11"/>
      <c r="E8" s="11"/>
      <c r="F8" s="11"/>
      <c r="G8" s="11"/>
      <c r="H8" s="11"/>
    </row>
    <row r="9" spans="2:8" ht="243" customHeight="1" thickTop="1" thickBot="1" x14ac:dyDescent="0.3">
      <c r="B9" s="9" t="s">
        <v>6</v>
      </c>
      <c r="C9" s="9"/>
      <c r="D9" s="9"/>
      <c r="E9" s="9"/>
      <c r="F9" s="9"/>
      <c r="G9" s="9"/>
      <c r="H9" s="9"/>
    </row>
    <row r="10" spans="2:8" ht="45" customHeight="1" thickTop="1" x14ac:dyDescent="0.3">
      <c r="B10" s="10" t="s">
        <v>7</v>
      </c>
      <c r="C10" s="10"/>
      <c r="D10" s="10"/>
      <c r="E10" s="10"/>
      <c r="F10" s="10"/>
      <c r="G10" s="10"/>
      <c r="H10" s="10"/>
    </row>
    <row r="11" spans="2:8" ht="30" customHeight="1" x14ac:dyDescent="0.25">
      <c r="B11" t="s">
        <v>8</v>
      </c>
      <c r="C11" t="s">
        <v>10</v>
      </c>
      <c r="D11" t="s">
        <v>19</v>
      </c>
      <c r="E11" t="s">
        <v>13</v>
      </c>
      <c r="F11" t="s">
        <v>15</v>
      </c>
      <c r="G11" t="s">
        <v>16</v>
      </c>
      <c r="H11" t="s">
        <v>18</v>
      </c>
    </row>
    <row r="12" spans="2:8" ht="30" customHeight="1" x14ac:dyDescent="0.25">
      <c r="B12" s="18">
        <v>0.41666666666666669</v>
      </c>
      <c r="C12" s="7">
        <f ca="1">TODAY()</f>
        <v>44658</v>
      </c>
      <c r="D12" t="str">
        <f>IFERROR(IF(Dados[[#This Row],[HORA]]="","",RIGHT(TEXT(Dados[[#This Row],[HORA]],"h:mm AM/PM"),2)), "")</f>
        <v>AM</v>
      </c>
      <c r="E12" s="8">
        <v>129</v>
      </c>
      <c r="F12" s="8">
        <v>99</v>
      </c>
      <c r="G12" s="8">
        <v>72</v>
      </c>
    </row>
    <row r="13" spans="2:8" ht="30" customHeight="1" x14ac:dyDescent="0.25">
      <c r="B13" s="18">
        <v>0.75</v>
      </c>
      <c r="C13" s="7">
        <f ca="1">TODAY()</f>
        <v>44658</v>
      </c>
      <c r="D13" t="str">
        <f>IFERROR(IF(Dados[[#This Row],[HORA]]="","",RIGHT(TEXT(Dados[[#This Row],[HORA]],"h:mm AM/PM"),2)), "")</f>
        <v>PM</v>
      </c>
      <c r="E13" s="8">
        <v>133</v>
      </c>
      <c r="F13" s="8">
        <v>80</v>
      </c>
      <c r="G13" s="8">
        <v>75</v>
      </c>
    </row>
    <row r="14" spans="2:8" ht="30" customHeight="1" x14ac:dyDescent="0.25">
      <c r="B14" s="18">
        <v>0.4375</v>
      </c>
      <c r="C14" s="7">
        <f ca="1">TODAY()+1</f>
        <v>44659</v>
      </c>
      <c r="D14" t="str">
        <f>IFERROR(IF(Dados[[#This Row],[HORA]]="","",RIGHT(TEXT(Dados[[#This Row],[HORA]],"h:mm AM/PM"),2)), "")</f>
        <v>AM</v>
      </c>
      <c r="E14" s="8">
        <v>142</v>
      </c>
      <c r="F14" s="8">
        <v>86</v>
      </c>
      <c r="G14" s="8">
        <v>70</v>
      </c>
    </row>
    <row r="15" spans="2:8" ht="30" customHeight="1" x14ac:dyDescent="0.25">
      <c r="B15" s="18">
        <v>0.79166666666666663</v>
      </c>
      <c r="C15" s="7">
        <f t="shared" ref="C15" ca="1" si="0">TODAY()+1</f>
        <v>44659</v>
      </c>
      <c r="D15" t="str">
        <f>IFERROR(IF(Dados[[#This Row],[HORA]]="","",RIGHT(TEXT(Dados[[#This Row],[HORA]],"h:mm AM/PM"),2)), "")</f>
        <v>PM</v>
      </c>
      <c r="E15" s="8">
        <v>141</v>
      </c>
      <c r="F15" s="8">
        <v>84</v>
      </c>
      <c r="G15" s="8">
        <v>68</v>
      </c>
    </row>
    <row r="16" spans="2:8" ht="30" customHeight="1" x14ac:dyDescent="0.25">
      <c r="B16" s="18">
        <v>0.375</v>
      </c>
      <c r="C16" s="7">
        <f ca="1">TODAY()+2</f>
        <v>44660</v>
      </c>
      <c r="D16" t="str">
        <f>IFERROR(IF(Dados[[#This Row],[HORA]]="","",RIGHT(TEXT(Dados[[#This Row],[HORA]],"h:mm AM/PM"),2)), "")</f>
        <v>AM</v>
      </c>
      <c r="E16" s="8">
        <v>137</v>
      </c>
      <c r="F16" s="8">
        <v>84</v>
      </c>
      <c r="G16" s="8">
        <v>70</v>
      </c>
    </row>
    <row r="17" spans="2:8" ht="30" customHeight="1" x14ac:dyDescent="0.25">
      <c r="B17" s="18">
        <v>0.77083333333333337</v>
      </c>
      <c r="C17" s="7">
        <f ca="1">TODAY()+2</f>
        <v>44660</v>
      </c>
      <c r="D17" t="str">
        <f>IFERROR(IF(Dados[[#This Row],[HORA]]="","",RIGHT(TEXT(Dados[[#This Row],[HORA]],"h:mm AM/PM"),2)), "")</f>
        <v>PM</v>
      </c>
      <c r="E17" s="8">
        <v>139</v>
      </c>
      <c r="F17" s="8">
        <v>83</v>
      </c>
      <c r="G17" s="8">
        <v>72</v>
      </c>
    </row>
    <row r="18" spans="2:8" ht="30" customHeight="1" x14ac:dyDescent="0.25">
      <c r="B18" s="18">
        <v>0.41666666666666669</v>
      </c>
      <c r="C18" s="7">
        <f ca="1">TODAY()+3</f>
        <v>44661</v>
      </c>
      <c r="D18" t="str">
        <f>IFERROR(IF(Dados[[#This Row],[HORA]]="","",RIGHT(TEXT(Dados[[#This Row],[HORA]],"h:mm AM/PM"),2)), "")</f>
        <v>AM</v>
      </c>
      <c r="E18" s="8">
        <v>140</v>
      </c>
      <c r="F18" s="8">
        <v>85</v>
      </c>
      <c r="G18" s="8">
        <v>78</v>
      </c>
    </row>
    <row r="19" spans="2:8" ht="30" customHeight="1" x14ac:dyDescent="0.25">
      <c r="B19" s="18">
        <v>0.75</v>
      </c>
      <c r="C19" s="7">
        <f ca="1">TODAY()+3</f>
        <v>44661</v>
      </c>
      <c r="D19" t="str">
        <f>IFERROR(IF(Dados[[#This Row],[HORA]]="","",RIGHT(TEXT(Dados[[#This Row],[HORA]],"h:mm AM/PM"),2)), "")</f>
        <v>PM</v>
      </c>
      <c r="E19" s="8">
        <v>138</v>
      </c>
      <c r="F19" s="8">
        <v>85</v>
      </c>
      <c r="G19" s="8">
        <v>69</v>
      </c>
    </row>
    <row r="20" spans="2:8" ht="30" customHeight="1" x14ac:dyDescent="0.25">
      <c r="B20" s="2" t="s">
        <v>9</v>
      </c>
      <c r="C20" s="2"/>
      <c r="D20" s="2"/>
      <c r="E20" s="1">
        <f>SUBTOTAL(101,Dados[SISTÓLICA])</f>
        <v>137.375</v>
      </c>
      <c r="F20" s="1">
        <f>SUBTOTAL(101,Dados[DIASTÓLICA])</f>
        <v>85.75</v>
      </c>
      <c r="G20" s="1">
        <f>SUBTOTAL(101,Dados[FREQUÊNCIA CARDÍACA])</f>
        <v>71.75</v>
      </c>
      <c r="H20" s="2"/>
    </row>
  </sheetData>
  <dataConsolidate/>
  <mergeCells count="7">
    <mergeCell ref="B1:H1"/>
    <mergeCell ref="H3:H7"/>
    <mergeCell ref="C2:F2"/>
    <mergeCell ref="E7:F7"/>
    <mergeCell ref="B4:D4"/>
    <mergeCell ref="B6:D6"/>
    <mergeCell ref="B7:D7"/>
  </mergeCells>
  <conditionalFormatting sqref="F12:F19">
    <cfRule type="expression" dxfId="1" priority="3">
      <formula>F12&gt;MáximoDiastólica</formula>
    </cfRule>
  </conditionalFormatting>
  <conditionalFormatting sqref="E12:E19">
    <cfRule type="expression" dxfId="0" priority="4">
      <formula>E12&gt;MáximoSistólica</formula>
    </cfRule>
  </conditionalFormatting>
  <dataValidations count="25">
    <dataValidation allowBlank="1" showInputMessage="1" showErrorMessage="1" prompt="Introduza a Hora nesta coluna formato de 24 horas, abaixo deste cabeçalho. Utilize filtros de cabeçalho para encontrar entradas específicas" sqref="B11" xr:uid="{00000000-0002-0000-0000-000000000000}"/>
    <dataValidation allowBlank="1" showInputMessage="1" showErrorMessage="1" prompt="Introduza a Data nesta coluna, abaixo deste cabeçalho" sqref="C11" xr:uid="{00000000-0002-0000-0000-000001000000}"/>
    <dataValidation allowBlank="1" showInputMessage="1" showErrorMessage="1" prompt="A coluna AM/PM é atualizada automaticamente, abaixo deste cabeçalho" sqref="D11" xr:uid="{00000000-0002-0000-0000-000002000000}"/>
    <dataValidation allowBlank="1" showInputMessage="1" showErrorMessage="1" prompt="Introduza a tensão arterial Sistólica nesta coluna, abaixo deste cabeçalho. Uma leitura que exceda os limites definidos na célula E6 será realçada com a cor RGB R=255 G=0 B=0" sqref="E11" xr:uid="{00000000-0002-0000-0000-000003000000}"/>
    <dataValidation allowBlank="1" showInputMessage="1" showErrorMessage="1" prompt="Introduza a tensão arterial Diastólica nesta coluna, abaixo deste cabeçalho. Uma leitura que exceda os limites definidos na célula F6 será realçada com a cor RGB R=255 G=0 B=0" sqref="F11" xr:uid="{00000000-0002-0000-0000-000004000000}"/>
    <dataValidation allowBlank="1" showInputMessage="1" showErrorMessage="1" prompt="Introduza a Frequência Cardíaca nesta coluna, abaixo deste cabeçalho" sqref="G11" xr:uid="{00000000-0002-0000-0000-000005000000}"/>
    <dataValidation allowBlank="1" showInputMessage="1" showErrorMessage="1" prompt="Introduza as Notas nesta coluna, abaixo deste cabeçalho" sqref="H11" xr:uid="{00000000-0002-0000-0000-000006000000}"/>
    <dataValidation allowBlank="1" showInputMessage="1" showErrorMessage="1" prompt="Introduza o Nome na célula à direita" sqref="B2" xr:uid="{00000000-0002-0000-0000-000007000000}"/>
    <dataValidation allowBlank="1" showInputMessage="1" showErrorMessage="1" prompt="Introduza o Nome nesta célula" sqref="C2:F2" xr:uid="{00000000-0002-0000-0000-000008000000}"/>
    <dataValidation allowBlank="1" showInputMessage="1" showErrorMessage="1" prompt="Introduza a Tensão Arterial Ideal nas células à direita. Aviso de alerta na célula H3" sqref="B4:D4" xr:uid="{00000000-0002-0000-0000-000009000000}"/>
    <dataValidation allowBlank="1" showInputMessage="1" showErrorMessage="1" prompt="Introduza o Número de Telefone do Médico na célula à direita" sqref="B7:D7" xr:uid="{00000000-0002-0000-0000-00000A000000}"/>
    <dataValidation allowBlank="1" showInputMessage="1" showErrorMessage="1" prompt="Introduza os limites da tensão arterial nas células à direita" sqref="B6:D6" xr:uid="{00000000-0002-0000-0000-00000B000000}"/>
    <dataValidation allowBlank="1" showInputMessage="1" showErrorMessage="1" prompt="Introduza os limites da tensão arterial Diastólica nesta célula. Ligar para o médico se as leituras atuais forem superiores a este valor" sqref="F6" xr:uid="{00000000-0002-0000-0000-00000C000000}"/>
    <dataValidation allowBlank="1" showInputMessage="1" showErrorMessage="1" prompt="Introduza os limites da tensão arterial Sistólica nesta célula. Ligar para o médico se as leituras atuais forem superiores a este valor" sqref="E6" xr:uid="{00000000-0002-0000-0000-00000D000000}"/>
    <dataValidation allowBlank="1" showInputMessage="1" showErrorMessage="1" prompt="Introduza os limites da tensão arterial Sistólica na célula abaixo. Ligar para o médico se as leituras atuais forem superiores a este valor" sqref="E5" xr:uid="{00000000-0002-0000-0000-00000E000000}"/>
    <dataValidation allowBlank="1" showInputMessage="1" showErrorMessage="1" prompt="Introduza os limites da tensão arterial Diastólica na célula abaixo. Ligar para o médico se as leituras atuais forem superiores a este valor" sqref="F5" xr:uid="{00000000-0002-0000-0000-00000F000000}"/>
    <dataValidation allowBlank="1" showInputMessage="1" showErrorMessage="1" prompt="Introduza a Tensão Arterial Diastólica Ideal na célula abaixo" sqref="F3" xr:uid="{00000000-0002-0000-0000-000010000000}"/>
    <dataValidation allowBlank="1" showInputMessage="1" showErrorMessage="1" prompt="Introduza a Pressão Arterial Diastólica Ideal nesta célula" sqref="F4" xr:uid="{00000000-0002-0000-0000-000011000000}"/>
    <dataValidation allowBlank="1" showInputMessage="1" showErrorMessage="1" prompt="Introduza a Pressão Arterial Sistólica Ideal nesta célula" sqref="E4" xr:uid="{00000000-0002-0000-0000-000012000000}"/>
    <dataValidation allowBlank="1" showInputMessage="1" showErrorMessage="1" prompt="Introduza a Pressão Arterial Sistólica Ideal na célula abaixo" sqref="E3" xr:uid="{00000000-0002-0000-0000-000013000000}"/>
    <dataValidation allowBlank="1" showInputMessage="1" showErrorMessage="1" prompt="Introduza o Número de Telefone do Médico nesta célula" sqref="E7:F7" xr:uid="{00000000-0002-0000-0000-000014000000}"/>
    <dataValidation allowBlank="1" showInputMessage="1" showErrorMessage="1" prompt="Introduza os dados da Tensão Arterial e da Frequência Cardíaca na tabela abaixo. Todas as leituras de tensão arterial acima do limite definido nas células E6 e F6 serão realçadas para contactar o médico" sqref="B10" xr:uid="{00000000-0002-0000-0000-000015000000}"/>
    <dataValidation allowBlank="1" showInputMessage="1" showErrorMessage="1" prompt="O gráfico da tensão arterial e da frequência cardíaca está na célula abaixo" sqref="B8" xr:uid="{00000000-0002-0000-0000-000016000000}"/>
    <dataValidation allowBlank="1" showInputMessage="1" showErrorMessage="1" prompt="O título desta folha de cálculo está nesta célula. Introduza o Nome, a Tensão Arterial Ideal, os valores de Contactar Médico Se Estiver Acima De e o Número de Telefone do Médico nas células B2 a F7, abaixo" sqref="B1" xr:uid="{00000000-0002-0000-0000-000017000000}"/>
    <dataValidation allowBlank="1" showInputMessage="1" showErrorMessage="1" prompt="Crie um Registo de Tensão Arterial nesta folha de cálculo. Introduza os detalhes da tensão arterial na tabela Dados a partir da célula B11. O gráfico de progresso está na célula B9. O aviso está na célula H3" sqref="A1" xr:uid="{00000000-0002-0000-0000-000018000000}"/>
  </dataValidations>
  <printOptions horizontalCentered="1"/>
  <pageMargins left="0.4" right="0.4" top="0.4" bottom="0.4" header="0.3" footer="0.3"/>
  <pageSetup paperSize="9" scale="6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DBB579F-D5C4-45F5-83D7-A7AAD19BCEBC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3FA4B7E1-3F98-4F77-AE7F-4F14076BA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67004751-982E-42F7-B802-CAF8480159A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TM03986884</ap:Template>
  <ap:DocSecurity>0</ap:DocSecurity>
  <ap:ScaleCrop>false</ap:ScaleCrop>
  <ap:HeadingPairs>
    <vt:vector baseType="variant" size="4">
      <vt:variant>
        <vt:lpstr>Folhas de Cálculo</vt:lpstr>
      </vt:variant>
      <vt:variant>
        <vt:i4>1</vt:i4>
      </vt:variant>
      <vt:variant>
        <vt:lpstr>Intervalos com Nome</vt:lpstr>
      </vt:variant>
      <vt:variant>
        <vt:i4>9</vt:i4>
      </vt:variant>
    </vt:vector>
  </ap:HeadingPairs>
  <ap:TitlesOfParts>
    <vt:vector baseType="lpstr" size="10">
      <vt:lpstr>DADOS DE TENSÃO ARTERIAL</vt:lpstr>
      <vt:lpstr>DiastólicaIdeal</vt:lpstr>
      <vt:lpstr>MáximoDiastólica</vt:lpstr>
      <vt:lpstr>MáximoSistólica</vt:lpstr>
      <vt:lpstr>RegiãoDeTítulo1..F6</vt:lpstr>
      <vt:lpstr>RegiãoDeTítuloDaLinha1..C2</vt:lpstr>
      <vt:lpstr>RegiãoDeTítuloDaLinha2..E7</vt:lpstr>
      <vt:lpstr>SistólicaIdeal</vt:lpstr>
      <vt:lpstr>TítuloDaColuna1</vt:lpstr>
      <vt:lpstr>'DADOS DE TENSÃO ARTERIAL'!Títulos_de_Impressão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2022-02-14T04:53:04Z</dcterms:created>
  <dcterms:modified xsi:type="dcterms:W3CDTF">2022-04-07T02:49:06Z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