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6"/>
  <workbookPr filterPrivacy="1"/>
  <xr:revisionPtr revIDLastSave="0" documentId="13_ncr:1_{5A341C4F-D159-4E01-BE28-59137C45C376}" xr6:coauthVersionLast="47" xr6:coauthVersionMax="47" xr10:uidLastSave="{00000000-0000-0000-0000-000000000000}"/>
  <bookViews>
    <workbookView xWindow="-120" yWindow="-120" windowWidth="28200" windowHeight="15510" xr2:uid="{00000000-000D-0000-FFFF-FFFF00000000}"/>
  </bookViews>
  <sheets>
    <sheet name="Orçamento Mensal de Alimentos" sheetId="1" r:id="rId1"/>
    <sheet name="Despesas rea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G10" i="1"/>
  <c r="F10" i="1"/>
  <c r="E10" i="1"/>
  <c r="D10" i="1"/>
  <c r="B3" i="2"/>
  <c r="B4" i="2"/>
  <c r="B5" i="2"/>
  <c r="B6" i="2"/>
  <c r="B6" i="1" l="1"/>
  <c r="E6" i="1" l="1"/>
  <c r="E4" i="1" s="1"/>
  <c r="E3" i="1" s="1"/>
</calcChain>
</file>

<file path=xl/sharedStrings.xml><?xml version="1.0" encoding="utf-8"?>
<sst xmlns="http://schemas.openxmlformats.org/spreadsheetml/2006/main" count="20" uniqueCount="15">
  <si>
    <t>Orçamento do mês de</t>
  </si>
  <si>
    <t>Orçamento alimentar total para o mês</t>
  </si>
  <si>
    <t>Orçamento mensal</t>
  </si>
  <si>
    <t>Despesas reais</t>
  </si>
  <si>
    <t>Supermercado</t>
  </si>
  <si>
    <t>Valor já gasto</t>
  </si>
  <si>
    <t>Comer fora</t>
  </si>
  <si>
    <t>Lanches</t>
  </si>
  <si>
    <t>Outros</t>
  </si>
  <si>
    <t xml:space="preserve"> </t>
  </si>
  <si>
    <t>Gastos reais com alimentação</t>
  </si>
  <si>
    <t>Data</t>
  </si>
  <si>
    <t>Custo</t>
  </si>
  <si>
    <t>Categoria</t>
  </si>
  <si>
    <t>Comentários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</si>
</sst>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R$&quot;\ #,##0;\-&quot;R$&quot;\ #,##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m/d/yyyy;@"/>
    <numFmt numFmtId="168" formatCode="&quot;R$&quot;\ #,##0"/>
    <numFmt numFmtId="169" formatCode="&quot;R$&quot;\ #,##0.00"/>
  </numFmts>
  <fonts count="30" x14ac:knownFonts="1">
    <font>
      <sz val="11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1"/>
      <name val="Verdana"/>
      <family val="2"/>
      <scheme val="major"/>
    </font>
    <font>
      <sz val="18"/>
      <color theme="1"/>
      <name val="Verdana"/>
      <family val="2"/>
      <scheme val="major"/>
    </font>
    <font>
      <sz val="20"/>
      <color theme="4" tint="-0.499984740745262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36"/>
      <color theme="8" tint="-0.499984740745262"/>
      <name val="Verdana"/>
      <family val="2"/>
      <scheme val="major"/>
    </font>
    <font>
      <sz val="12"/>
      <color theme="1" tint="0.249977111117893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1" applyNumberFormat="0" applyAlignment="0" applyProtection="0"/>
    <xf numFmtId="0" fontId="23" fillId="8" borderId="12" applyNumberFormat="0" applyAlignment="0" applyProtection="0"/>
    <xf numFmtId="0" fontId="24" fillId="8" borderId="11" applyNumberFormat="0" applyAlignment="0" applyProtection="0"/>
    <xf numFmtId="0" fontId="25" fillId="0" borderId="13" applyNumberFormat="0" applyFill="0" applyAlignment="0" applyProtection="0"/>
    <xf numFmtId="0" fontId="26" fillId="9" borderId="14" applyNumberFormat="0" applyAlignment="0" applyProtection="0"/>
    <xf numFmtId="0" fontId="27" fillId="0" borderId="0" applyNumberFormat="0" applyFill="0" applyBorder="0" applyAlignment="0" applyProtection="0"/>
    <xf numFmtId="0" fontId="14" fillId="10" borderId="1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7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8" fontId="4" fillId="2" borderId="5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169" fontId="5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5" fontId="10" fillId="0" borderId="0" xfId="0" applyNumberFormat="1" applyFont="1" applyAlignment="1">
      <alignment horizontal="left" vertical="top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8">
    <dxf>
      <font>
        <color rgb="FFC00000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9" formatCode="&quot;R$&quot;\ 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Franklin Gothic Book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38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129379</xdr:rowOff>
    </xdr:from>
    <xdr:to>
      <xdr:col>6</xdr:col>
      <xdr:colOff>1495425</xdr:colOff>
      <xdr:row>1</xdr:row>
      <xdr:rowOff>0</xdr:rowOff>
    </xdr:to>
    <xdr:pic>
      <xdr:nvPicPr>
        <xdr:cNvPr id="2" name="Imagem 1" descr="Gráfico de desenhos animados de uma mãe e uma criança" title="Faix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9379"/>
          <a:ext cx="7962900" cy="199469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1552575</xdr:rowOff>
    </xdr:from>
    <xdr:to>
      <xdr:col>4</xdr:col>
      <xdr:colOff>1095375</xdr:colOff>
      <xdr:row>1</xdr:row>
      <xdr:rowOff>3971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1" y="1552575"/>
          <a:ext cx="4514849" cy="575471"/>
        </a:xfrm>
        <a:prstGeom prst="rect">
          <a:avLst/>
        </a:prstGeom>
        <a:solidFill>
          <a:srgbClr val="2381C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pt-br" sz="2200">
              <a:solidFill>
                <a:schemeClr val="bg1"/>
              </a:solidFill>
              <a:latin typeface="Verdana" panose="020B0604030504040204" pitchFamily="34" charset="0"/>
            </a:rPr>
            <a:t>Orçamento Alimentar Mensal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DespesaAlimentosReal" displayName="Tabela_DespesaAlimentosReal" ref="B2:E6" totalsRowShown="0" headerRowDxfId="7" dataDxfId="6">
  <tableColumns count="4">
    <tableColumn id="1" xr3:uid="{00000000-0010-0000-0000-000001000000}" name="Data" dataDxfId="3">
      <calculatedColumnFormula>DATE(YEAR(NOW()),MONTH(NOW()),F3)</calculatedColumnFormula>
    </tableColumn>
    <tableColumn id="2" xr3:uid="{00000000-0010-0000-0000-000002000000}" name="Custo" dataDxfId="2"/>
    <tableColumn id="3" xr3:uid="{00000000-0010-0000-0000-000003000000}" name="Categoria" dataDxfId="5"/>
    <tableColumn id="4" xr3:uid="{00000000-0010-0000-0000-000004000000}" name="Comentários" dataDxfId="4"/>
  </tableColumns>
  <tableStyleInfo name="TableStyleLight2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0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showGridLines="0" tabSelected="1" workbookViewId="0"/>
  </sheetViews>
  <sheetFormatPr defaultColWidth="8.88671875" defaultRowHeight="15.75" x14ac:dyDescent="0.3"/>
  <cols>
    <col min="1" max="1" width="1.77734375" customWidth="1"/>
    <col min="2" max="2" width="6.77734375" customWidth="1"/>
    <col min="3" max="3" width="15.33203125" customWidth="1"/>
    <col min="4" max="7" width="17.77734375" customWidth="1"/>
    <col min="8" max="8" width="1.77734375" customWidth="1"/>
  </cols>
  <sheetData>
    <row r="1" spans="2:8" ht="167.25" customHeight="1" x14ac:dyDescent="0.3">
      <c r="H1" t="s">
        <v>9</v>
      </c>
    </row>
    <row r="2" spans="2:8" ht="48" customHeight="1" x14ac:dyDescent="0.3"/>
    <row r="3" spans="2:8" s="14" customFormat="1" ht="21" customHeight="1" x14ac:dyDescent="0.3">
      <c r="B3" s="13" t="s">
        <v>0</v>
      </c>
      <c r="E3" s="15" t="str">
        <f>"Porcentagem do orçamento já gasto: "&amp;TEXT(E4,"0%")</f>
        <v>Porcentagem do orçamento já gasto: 35%</v>
      </c>
    </row>
    <row r="4" spans="2:8" ht="60" customHeight="1" x14ac:dyDescent="0.3">
      <c r="B4" s="19" t="str">
        <f ca="1">TEXT(NOW(),"mmmm")</f>
        <v>abril</v>
      </c>
      <c r="C4" s="19"/>
      <c r="D4" s="20"/>
      <c r="E4" s="31">
        <f>E6/B6</f>
        <v>0.35086956521739132</v>
      </c>
      <c r="F4" s="32"/>
      <c r="G4" s="33"/>
    </row>
    <row r="5" spans="2:8" s="16" customFormat="1" ht="60" customHeight="1" x14ac:dyDescent="0.3">
      <c r="B5" s="13" t="s">
        <v>1</v>
      </c>
      <c r="E5" s="13" t="s">
        <v>5</v>
      </c>
    </row>
    <row r="6" spans="2:8" s="2" customFormat="1" ht="60" customHeight="1" x14ac:dyDescent="0.45">
      <c r="B6" s="36">
        <f>SUM(D9:G9)</f>
        <v>575</v>
      </c>
      <c r="C6" s="36"/>
      <c r="D6" s="36"/>
      <c r="E6" s="36">
        <f>SUM(D10:G10)</f>
        <v>201.75</v>
      </c>
      <c r="F6" s="36"/>
      <c r="G6" s="36"/>
    </row>
    <row r="7" spans="2:8" ht="48" customHeight="1" x14ac:dyDescent="0.3">
      <c r="B7" s="1"/>
      <c r="C7" s="1"/>
    </row>
    <row r="8" spans="2:8" ht="60" customHeight="1" x14ac:dyDescent="0.3">
      <c r="B8" s="34"/>
      <c r="C8" s="35"/>
      <c r="D8" s="17" t="s">
        <v>4</v>
      </c>
      <c r="E8" s="18" t="s">
        <v>6</v>
      </c>
      <c r="F8" s="18" t="s">
        <v>7</v>
      </c>
      <c r="G8" s="18" t="s">
        <v>8</v>
      </c>
    </row>
    <row r="9" spans="2:8" s="3" customFormat="1" ht="60" customHeight="1" x14ac:dyDescent="0.3">
      <c r="B9" s="29" t="s">
        <v>2</v>
      </c>
      <c r="C9" s="30"/>
      <c r="D9" s="21">
        <v>325</v>
      </c>
      <c r="E9" s="21">
        <v>100</v>
      </c>
      <c r="F9" s="21">
        <v>100</v>
      </c>
      <c r="G9" s="21">
        <v>50</v>
      </c>
    </row>
    <row r="10" spans="2:8" s="3" customFormat="1" ht="60" customHeight="1" x14ac:dyDescent="0.3">
      <c r="B10" s="28" t="s">
        <v>3</v>
      </c>
      <c r="C10" s="28"/>
      <c r="D10" s="21">
        <f>SUMIF(Tabela_DespesaAlimentosReal[Categoria],'Orçamento Mensal de Alimentos'!D8,Tabela_DespesaAlimentosReal[Custo])</f>
        <v>175</v>
      </c>
      <c r="E10" s="21">
        <f>SUMIF(Tabela_DespesaAlimentosReal[Categoria],'Orçamento Mensal de Alimentos'!E8,Tabela_DespesaAlimentosReal[Custo])</f>
        <v>0</v>
      </c>
      <c r="F10" s="21">
        <f>SUMIF(Tabela_DespesaAlimentosReal[Categoria],'Orçamento Mensal de Alimentos'!F8,Tabela_DespesaAlimentosReal[Custo])</f>
        <v>16.75</v>
      </c>
      <c r="G10" s="21">
        <f>SUMIF(Tabela_DespesaAlimentosReal[Categoria],'Orçamento Mensal de Alimentos'!G8,Tabela_DespesaAlimentosReal[Custo])</f>
        <v>10</v>
      </c>
    </row>
  </sheetData>
  <mergeCells count="6">
    <mergeCell ref="B10:C10"/>
    <mergeCell ref="B9:C9"/>
    <mergeCell ref="E4:G4"/>
    <mergeCell ref="B6:D6"/>
    <mergeCell ref="E6:G6"/>
    <mergeCell ref="B8:C8"/>
  </mergeCells>
  <conditionalFormatting sqref="E4:G4">
    <cfRule type="dataBar" priority="3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{0758DA37-B209-4E29-A712-F29672F0297A}</x14:id>
        </ext>
      </extLst>
    </cfRule>
  </conditionalFormatting>
  <conditionalFormatting sqref="E6:G6">
    <cfRule type="expression" dxfId="1" priority="2">
      <formula>$E$6&gt;$B$6</formula>
    </cfRule>
  </conditionalFormatting>
  <conditionalFormatting sqref="D10:G10">
    <cfRule type="expression" dxfId="0" priority="1">
      <formula>D10&gt;D9</formula>
    </cfRule>
  </conditionalFormatting>
  <dataValidations count="14">
    <dataValidation allowBlank="1" showInputMessage="1" showErrorMessage="1" promptTitle="Orçamento Mensal de Alimentos" prompt="Este modelo ajudará a controlar suas despesas comparando seus gastos com alimentação e seu orçamento mensal._x000a__x000a_Introduza seu orçamento mensal na célula B6. Insira suas despesas começando na célula B1 da guia Despesas Reais." sqref="A2" xr:uid="{00000000-0002-0000-0000-000000000000}"/>
    <dataValidation allowBlank="1" showInputMessage="1" showErrorMessage="1" prompt="Insira o mês para o orçamento" sqref="B4:D4" xr:uid="{00000000-0002-0000-0000-000001000000}"/>
    <dataValidation allowBlank="1" showInputMessage="1" showErrorMessage="1" prompt="Esta barra mostra a porcentagem do orçamento já gasto" sqref="E4:G4" xr:uid="{00000000-0002-0000-0000-000002000000}"/>
    <dataValidation allowBlank="1" showInputMessage="1" showErrorMessage="1" prompt="Esta célula calcula o orçamento total de alimentos para o mês" sqref="B6:D6" xr:uid="{00000000-0002-0000-0000-000003000000}"/>
    <dataValidation allowBlank="1" showInputMessage="1" showErrorMessage="1" prompt="Esta célula calcula o valor total já gasto" sqref="E6:G6" xr:uid="{00000000-0002-0000-0000-000004000000}"/>
    <dataValidation allowBlank="1" showInputMessage="1" showErrorMessage="1" prompt="Insira o orçamento mensal para Mantimentos" sqref="D9" xr:uid="{00000000-0002-0000-0000-000005000000}"/>
    <dataValidation allowBlank="1" showInputMessage="1" showErrorMessage="1" prompt="Insira o orçamento mensal para Comer Fora" sqref="E9" xr:uid="{00000000-0002-0000-0000-000006000000}"/>
    <dataValidation allowBlank="1" showInputMessage="1" showErrorMessage="1" prompt="Insira o orçamento mensal para Lanches" sqref="F9" xr:uid="{00000000-0002-0000-0000-000007000000}"/>
    <dataValidation allowBlank="1" showInputMessage="1" showErrorMessage="1" prompt="Insira o orçamento mensal para Outros" sqref="G9" xr:uid="{00000000-0002-0000-0000-000008000000}"/>
    <dataValidation allowBlank="1" showInputMessage="1" showErrorMessage="1" prompt="Esta célula calcula o valor total gasto em Mantimentos" sqref="D10" xr:uid="{00000000-0002-0000-0000-000009000000}"/>
    <dataValidation allowBlank="1" showInputMessage="1" showErrorMessage="1" prompt="Esta célula calcula o valor total gasto em Comer Fora" sqref="E10" xr:uid="{00000000-0002-0000-0000-00000A000000}"/>
    <dataValidation allowBlank="1" showInputMessage="1" showErrorMessage="1" prompt="Esta célula calcula o valor total gasto em Lanches" sqref="F10" xr:uid="{00000000-0002-0000-0000-00000B000000}"/>
    <dataValidation allowBlank="1" showInputMessage="1" showErrorMessage="1" prompt="Esta célula calcula o valor total gasto em Outros" sqref="G10" xr:uid="{00000000-0002-0000-0000-00000C000000}"/>
    <dataValidation allowBlank="1" showInputMessage="1" showErrorMessage="1" promptTitle="Orçamento Mensal de Alimentos" prompt="_x000a_Este modelo ajudará a controlar suas despesas com alimentos comparando-as ao seu orçamento mensal._x000a__x000a_Introduza seu orçamento mensal nas células D9:G9. Em seguida, insira suas despesas diárias com alimentos na guia Despesas Reais." sqref="A1" xr:uid="{00000000-0002-0000-0000-00000D000000}"/>
  </dataValidations>
  <printOptions horizontalCentere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8DA37-B209-4E29-A712-F29672F0297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"/>
  <sheetViews>
    <sheetView showGridLines="0" workbookViewId="0"/>
  </sheetViews>
  <sheetFormatPr defaultColWidth="8.88671875" defaultRowHeight="21" customHeight="1" x14ac:dyDescent="0.3"/>
  <cols>
    <col min="1" max="1" width="1.77734375" style="4" customWidth="1"/>
    <col min="2" max="2" width="12.6640625" style="9" customWidth="1"/>
    <col min="3" max="3" width="12.6640625" style="10" customWidth="1"/>
    <col min="4" max="4" width="12.6640625" style="3" customWidth="1"/>
    <col min="5" max="5" width="35.33203125" style="4" customWidth="1"/>
    <col min="6" max="9" width="1.77734375" style="4" customWidth="1"/>
    <col min="10" max="16384" width="8.88671875" style="4"/>
  </cols>
  <sheetData>
    <row r="1" spans="2:6" s="8" customFormat="1" ht="62.25" customHeight="1" x14ac:dyDescent="0.3">
      <c r="B1" s="22" t="s">
        <v>10</v>
      </c>
      <c r="C1" s="23"/>
      <c r="D1" s="7"/>
      <c r="F1" s="8" t="s">
        <v>9</v>
      </c>
    </row>
    <row r="2" spans="2:6" ht="39.950000000000003" customHeight="1" x14ac:dyDescent="0.3">
      <c r="B2" s="24" t="s">
        <v>11</v>
      </c>
      <c r="C2" s="25" t="s">
        <v>12</v>
      </c>
      <c r="D2" s="6" t="s">
        <v>13</v>
      </c>
      <c r="E2" s="6" t="s">
        <v>14</v>
      </c>
    </row>
    <row r="3" spans="2:6" ht="21" customHeight="1" x14ac:dyDescent="0.3">
      <c r="B3" s="26">
        <f t="shared" ref="B3:B6" ca="1" si="0">DATE(YEAR(NOW()),MONTH(NOW()),F3)</f>
        <v>44652</v>
      </c>
      <c r="C3" s="27">
        <v>175</v>
      </c>
      <c r="D3" s="5" t="s">
        <v>4</v>
      </c>
      <c r="E3" s="12"/>
      <c r="F3" s="11">
        <v>1</v>
      </c>
    </row>
    <row r="4" spans="2:6" ht="21" customHeight="1" x14ac:dyDescent="0.3">
      <c r="B4" s="26">
        <f t="shared" ca="1" si="0"/>
        <v>44656</v>
      </c>
      <c r="C4" s="27">
        <v>4.75</v>
      </c>
      <c r="D4" s="5" t="s">
        <v>7</v>
      </c>
      <c r="E4" s="12"/>
      <c r="F4" s="11">
        <v>5</v>
      </c>
    </row>
    <row r="5" spans="2:6" ht="21" customHeight="1" x14ac:dyDescent="0.3">
      <c r="B5" s="26">
        <f t="shared" ca="1" si="0"/>
        <v>44658</v>
      </c>
      <c r="C5" s="27">
        <v>12</v>
      </c>
      <c r="D5" s="5" t="s">
        <v>7</v>
      </c>
      <c r="E5" s="12"/>
      <c r="F5" s="11">
        <v>7</v>
      </c>
    </row>
    <row r="6" spans="2:6" ht="21" customHeight="1" x14ac:dyDescent="0.3">
      <c r="B6" s="26">
        <f t="shared" ca="1" si="0"/>
        <v>44659</v>
      </c>
      <c r="C6" s="27">
        <v>10</v>
      </c>
      <c r="D6" s="5" t="s">
        <v>8</v>
      </c>
      <c r="E6" s="12"/>
      <c r="F6" s="11">
        <v>8</v>
      </c>
    </row>
  </sheetData>
  <dataValidations count="3">
    <dataValidation type="list" allowBlank="1" showInputMessage="1" showErrorMessage="1" sqref="D3:D6" xr:uid="{00000000-0002-0000-0100-000000000000}">
      <formula1>"Supermercado, Comer fora, Lanches, Outros"</formula1>
    </dataValidation>
    <dataValidation allowBlank="1" showInputMessage="1" showErrorMessage="1" prompt="Insira suas despesas diárias com comida na tabela" sqref="A1" xr:uid="{00000000-0002-0000-0100-000001000000}"/>
    <dataValidation allowBlank="1" showInputMessage="1" showErrorMessage="1" promptTitle="Atualizar Lista de Categorias" prompt="Selecione as células D3:D6 e vá para a faixa de opções Dados. Clique em Validação de Dados. Em Configurações, digite as opções desejadas na lista de categorias, separadas por uma vírgula._x000a__x000a_Completar isso atualizará as novas linhas adicionadas." sqref="D2" xr:uid="{AF00CC6E-E280-48FA-B138-2016E4623DF0}"/>
  </dataValidations>
  <printOptions horizontalCentere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E1CC0ED6-63AD-4588-BE7B-3BA2D33F6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B3B095F3-D7DB-4B0A-9DFD-7C14B5D9F56E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B690A0E-AEC7-4F95-B74C-D6AE5F7EA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TM55838158</ap:Template>
  <ap:DocSecurity>0</ap:DocSecurity>
  <ap:ScaleCrop>false</ap:ScaleCrop>
  <ap:HeadingPairs>
    <vt:vector baseType="variant" size="2">
      <vt:variant>
        <vt:lpstr>Planilhas</vt:lpstr>
      </vt:variant>
      <vt:variant>
        <vt:i4>2</vt:i4>
      </vt:variant>
    </vt:vector>
  </ap:HeadingPairs>
  <ap:TitlesOfParts>
    <vt:vector baseType="lpstr" size="2">
      <vt:lpstr>Orçamento Mensal de Alimentos</vt:lpstr>
      <vt:lpstr>Despesas reais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2022-02-14T07:07:15Z</dcterms:created>
  <dcterms:modified xsi:type="dcterms:W3CDTF">2022-04-28T07:51:19Z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