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8800" windowHeight="12195"/>
  </bookViews>
  <sheets>
    <sheet name="FolhaDePonto" sheetId="15" r:id="rId1"/>
    <sheet name="Sobre" sheetId="20" r:id="rId2"/>
  </sheets>
  <definedNames>
    <definedName name="Data_de_início_da_semana">FolhaDePonto!$H$4</definedName>
    <definedName name="_xlnm.Print_Area" localSheetId="0">FolhaDePonto!$B$1:$L$31</definedName>
  </definedNames>
  <calcPr calcId="171027"/>
</workbook>
</file>

<file path=xl/calcChain.xml><?xml version="1.0" encoding="utf-8"?>
<calcChain xmlns="http://schemas.openxmlformats.org/spreadsheetml/2006/main">
  <c r="H15" i="15" l="1"/>
  <c r="I15" i="15"/>
  <c r="J15" i="15"/>
  <c r="K15" i="15"/>
  <c r="L15" i="15"/>
  <c r="H4" i="15"/>
  <c r="B8" i="15" s="1"/>
  <c r="B9" i="15" s="1"/>
  <c r="B10" i="15" s="1"/>
  <c r="B11" i="15" s="1"/>
  <c r="B12" i="15" l="1"/>
  <c r="B13" i="15" s="1"/>
  <c r="B14" i="15" s="1"/>
  <c r="G19" i="15"/>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<sst xmlns="http://schemas.openxmlformats.org/spreadsheetml/2006/main" count="85" uniqueCount="71">
  <si>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Insira o endereço da empresa 1 na célula B2 e o nome do funcionário na célula H2.</t>
  </si>
  <si>
    <t>Insira a cidade, o estado e o CEP da empresa na célula B4 e a data de início da semana desta folha de ponto na célula H4.</t>
  </si>
  <si>
    <t>Insira o número de telefone da empresa na célula B5.
A próxima instrução está na célula A7.</t>
  </si>
  <si>
    <t xml:space="preserve">Duas tabelas para acompanhar suas horas começam na célula B7 e G7. A coluna F fica em branco. A coluna G calcula o tempo total com base em Hora de entrada, Intervalos e Hora de saída. As células B7 a L7 contêm os cabeçalhos das tabelas. </t>
  </si>
  <si>
    <t>O dia da semana fica na célula B8. Insira Hora de entrada, Intervalos e Hora de saída a partir da célula C8 até a E8.  Prossiga para a célula H8 até a célula L8 para inserir Horas normais, Horas extras, horas de Licença médica, horas de Feriado e horas de Férias. Pressione Ctrl+Shift+Ponto e vírgula para inserir a hora atual em qualquer uma dessas células. O total de horas é calculado automaticamente na célula G8.</t>
  </si>
  <si>
    <t>O dia da semana fica na célula B9. Insira Hora de entrada, Intervalos e Hora de saída a partir da célula C9 até a E9.  Prossiga para a célula H9 até a célula L9 para inserir Horas normais, Horas extras, horas de Licença médica, horas de Feriado e horas de Férias. Pressione Ctrl+Shift+Ponto e vírgula para inserir a hora atual em qualquer uma dessas células. O total de horas é calculado automaticamente na célula G9.</t>
  </si>
  <si>
    <t>O dia da semana fica na célula B10. Insira Hora de entrada, Intervalos e Hora de saída a partir da célula C10 até a E10.  Prossiga para a célula H10 até a célula L10 para inserir Horas normais, Horas extras, horas de Licença médica, horas de Feriado e horas de Férias. Pressione Ctrl+Shift+Ponto e vírgula para inserir a hora atual em qualquer uma dessas células. O total de horas é calculado automaticamente na célula G10.</t>
  </si>
  <si>
    <t>O dia da semana fica na célula B11. Insira Hora de entrada, Intervalos e Hora de saída a partir da célula C11 até a E11.  Prossiga para a célula H11 até a célula L11 para inserir Horas normais, Horas extras, horas de Licença médica, horas de Feriado e horas de Férias. Pressione Ctrl+Shift+Ponto e vírgula para inserir a hora atual em qualquer uma dessas células. O total de horas é calculado automaticamente na célula G11.</t>
  </si>
  <si>
    <t>O dia da semana fica na célula B12. Insira Hora de entrada, Intervalos e Hora de saída a partir da célula C12 até a E12.  Prossiga para a célula H12 até a célula L12 para inserir Horas normais, Horas extras, horas de Licença médica, horas de Feriado e horas de Férias. Pressione Ctrl+Shift+Ponto e vírgula para inserir a hora atual em qualquer uma dessas células. O total de horas é calculado automaticamente na célula G12.</t>
  </si>
  <si>
    <t>O dia da semana fica na célula B13. Insira Hora de entrada, Intervalos e Hora de saída a partir da célula C13 até a E13.  Prossiga para a célula H13 até a célula L13 para inserir Horas normais, Horas extras, horas de Licença médica, horas de Feriado e horas de Férias. Pressione Ctrl+Shift+Ponto e vírgula para inserir a hora atual em qualquer uma dessas células. O total de horas é calculado automaticamente na célula G13.</t>
  </si>
  <si>
    <t>O dia da semana fica na célula B14. Insira Hora de entrada, Intervalos e Hora de saída a partir da célula C14 até a E14.  Prossiga para a célula H14 até a célula L14 para inserir Horas normais, Horas extras, horas de Licença médica, horas de Feriado e horas de Férias. Pressione Ctrl+Shift+Ponto e vírgula para inserir a hora atual em qualquer uma dessas células. O total de horas é calculado automaticamente na célula G14.</t>
  </si>
  <si>
    <t>O total de Horas normais, Horas extras, horas de Licença médica, de Feriado e de Férias é calculado automaticamente nas células H15 a L15.
Prossiga para a célula A17 para conferir a próxima instrução.</t>
  </si>
  <si>
    <t>Duas tabelas para acompanhar uma segunda semana de horas começam nas células B17 e G17. A coluna F fica em branco. A coluna G da segunda tabela calcula o tempo total com base em Hora de entrada, Intervalos e Hora de saída. As células B17 a L17 contêm os cabeçalhos das tabelas. 
Oculte a segunda semana se você quiser uma folha de ponto semanal em vez de quinzenal.</t>
  </si>
  <si>
    <t>O dia da semana fica na célula B18. Insira Hora de entrada, Intervalos e Hora de saída a partir da célula C18 até a E18.  Prossiga para a célula H18 até a célula L18 para inserir Horas normais, Horas extras, horas de Licença médica, horas de Feriado e horas de Férias. Pressione Ctrl+Shift+Ponto e vírgula para inserir a hora atual em qualquer uma dessas células. O total de horas é calculado automaticamente na célula G18.</t>
  </si>
  <si>
    <t>O dia da semana fica na célula B19. Insira Hora de entrada, Intervalos e Hora de saída a partir da célula C19 até a E19.  Prossiga para a célula H19 até a célula L19 para inserir Horas normais, Horas extras, horas de Licença médica, horas de Feriado e horas de Férias. Pressione Ctrl+Shift+Ponto e vírgula para inserir a hora atual em qualquer uma dessas células. O total de horas é calculado automaticamente na célula G19.</t>
  </si>
  <si>
    <t>O dia da semana fica na célula B20. Insira Hora de entrada, Intervalos e Hora de saída a partir da célula C20 até a E20.  Prossiga para a célula H20 até a célula L20 para inserir Horas normais, Horas extras, horas de Licença médica, horas de Feriado e horas de Férias. Pressione Ctrl+Shift+Ponto e vírgula para inserir a hora atual em qualquer uma dessas células. O total de horas é calculado automaticamente na célula G20.</t>
  </si>
  <si>
    <t>O dia da semana fica na célula B21. Insira Hora de entrada, Intervalos e Hora de saída a partir da célula C21 até a E21.  Prossiga para a célula H21 até a célula L21 para inserir Horas normais, Horas extras, horas de Licença médica, horas de Feriado e horas de Férias. Pressione Ctrl+Shift+Ponto e vírgula para inserir a hora atual em qualquer uma dessas células. O total de horas é calculado automaticamente na célula G21.</t>
  </si>
  <si>
    <t>O dia da semana fica na célula B22. Insira Hora de entrada, Intervalos e Hora de saída a partir da célula C22 até a E22.  Prossiga para a célula H22 até a célula L22 para inserir Horas normais, Horas extras, horas de Licença médica, horas de Feriado e horas de Férias. Pressione Ctrl+Shift+Ponto e vírgula para inserir a hora atual em qualquer uma dessas células. O total de horas é calculado automaticamente na célula G22.</t>
  </si>
  <si>
    <t>O dia da semana fica na célula B23. Insira Hora de entrada, Intervalos e Hora de saída a partir da célula C23 até a E23.  Prossiga para a célula H23 até a célula L23 para inserir Horas normais, Horas extras, horas de Licença médica, horas de Feriado e horas de Férias. Pressione Ctrl+Shift+Ponto e vírgula para inserir a hora atual em qualquer uma dessas células. O total de horas é calculado automaticamente na célula G23.</t>
  </si>
  <si>
    <t>O dia da semana fica na célula B24. Insira Hora de entrada, Intervalos e Hora de saída a partir da célula C24 até a E24.  Prossiga para a célula H24 até a célula L24 para inserir Horas normais, Horas extras, horas de Licença médica, horas de Feriado e horas de Férias. Pressione Ctrl+Shift+Ponto e vírgula para inserir a hora atual em qualquer uma dessas células. O total de horas é calculado automaticamente na célula G24.</t>
  </si>
  <si>
    <t xml:space="preserve">Os rótulos Horas normais, Horas extras, Licença médica, Feriado e Férias estão nas células H27 a L27. Digite a taxa de pagamento por hora para esses cabeçalhos nas células H28 a L28. </t>
  </si>
  <si>
    <t>Insira a assinatura do funcionário na célula B28, seguida da data na célula E28.
Insira a Taxa por hora nas células H28 a L28.
Exclua as linhas de taxa e pagamento se não forem necessárias.</t>
  </si>
  <si>
    <t>Insira a assinatura do gerente na célula B30, seguida da data na célula E30.</t>
  </si>
  <si>
    <t>O rótulo Assinatura do Gerente fica na célula B31, e o rótulo Data fica na célula E31.
O pagamento Total Geral fica na célula K31.</t>
  </si>
  <si>
    <t>FOLHA DE PONTO</t>
  </si>
  <si>
    <t>Endereço 1</t>
  </si>
  <si>
    <t>Endereço 2</t>
  </si>
  <si>
    <t>Cidade, Estado, CEP</t>
  </si>
  <si>
    <t>Telefone</t>
  </si>
  <si>
    <t>Dia da Semana</t>
  </si>
  <si>
    <t>Assinatura do funcionário</t>
  </si>
  <si>
    <t>Assinatura do gerente</t>
  </si>
  <si>
    <r>
      <t xml:space="preserve">Intervalos
</t>
    </r>
    <r>
      <rPr>
        <b/>
        <sz val="8"/>
        <color indexed="9"/>
        <rFont val="Calibri"/>
        <family val="2"/>
        <scheme val="major"/>
      </rPr>
      <t>(minutos)</t>
    </r>
  </si>
  <si>
    <t>Nome do funcionário:</t>
  </si>
  <si>
    <t>Nome do gerente:</t>
  </si>
  <si>
    <t>Data de início da semana:</t>
  </si>
  <si>
    <t>Data</t>
  </si>
  <si>
    <t>Nome da Empresa</t>
  </si>
  <si>
    <r>
      <t xml:space="preserve">Total
</t>
    </r>
    <r>
      <rPr>
        <b/>
        <sz val="8"/>
        <color indexed="9"/>
        <rFont val="Calibri"/>
        <family val="2"/>
        <scheme val="major"/>
      </rPr>
      <t>[h]: mm</t>
    </r>
  </si>
  <si>
    <t>Total</t>
  </si>
  <si>
    <t>Coluna1</t>
  </si>
  <si>
    <t>Taxa/hora:</t>
  </si>
  <si>
    <t>Total a pagar:</t>
  </si>
  <si>
    <t>Pagamento total geral:</t>
  </si>
  <si>
    <r>
      <t xml:space="preserve">Horas normais
</t>
    </r>
    <r>
      <rPr>
        <b/>
        <sz val="8"/>
        <color indexed="9"/>
        <rFont val="Calibri"/>
        <family val="2"/>
        <scheme val="major"/>
      </rPr>
      <t>[h]: mm</t>
    </r>
  </si>
  <si>
    <t>Horas normais</t>
  </si>
  <si>
    <r>
      <t xml:space="preserve">Horas extras
</t>
    </r>
    <r>
      <rPr>
        <b/>
        <sz val="8"/>
        <color indexed="9"/>
        <rFont val="Calibri"/>
        <family val="2"/>
        <scheme val="major"/>
      </rPr>
      <t>[h]: mm</t>
    </r>
  </si>
  <si>
    <t>Horas extras</t>
  </si>
  <si>
    <r>
      <t xml:space="preserve">Licença médica
</t>
    </r>
    <r>
      <rPr>
        <b/>
        <sz val="8"/>
        <color indexed="9"/>
        <rFont val="Calibri"/>
        <family val="2"/>
        <scheme val="major"/>
      </rPr>
      <t>[h]: mm</t>
    </r>
  </si>
  <si>
    <t>Licença médica</t>
  </si>
  <si>
    <r>
      <t xml:space="preserve">Feriado
</t>
    </r>
    <r>
      <rPr>
        <b/>
        <sz val="8"/>
        <color indexed="9"/>
        <rFont val="Calibri"/>
        <family val="2"/>
        <scheme val="major"/>
      </rPr>
      <t>[h]: mm</t>
    </r>
  </si>
  <si>
    <t>Feriado</t>
  </si>
  <si>
    <r>
      <t xml:space="preserve">Férias
</t>
    </r>
    <r>
      <rPr>
        <b/>
        <sz val="8"/>
        <color indexed="9"/>
        <rFont val="Calibri"/>
        <family val="2"/>
        <scheme val="major"/>
      </rPr>
      <t>[h]: mm</t>
    </r>
  </si>
  <si>
    <t>Férias</t>
  </si>
  <si>
    <t>MODELOS DE FOLHA DE PONTO POR VERTEX42.COM</t>
  </si>
  <si>
    <t>https://www.vertex42.com/ExcelTemplates/Timesheets.HTML</t>
  </si>
  <si>
    <t>← Atualize a data de início da semana</t>
  </si>
  <si>
    <t>← Oculte a segunda semana se você quiser uma folha de ponto semanal em vez de quinzenal</t>
  </si>
  <si>
    <t>← Exclua as linhas de taxa e pagamento se não forem necessárias</t>
  </si>
  <si>
    <t>Guia para leitores de tela</t>
  </si>
  <si>
    <t xml:space="preserve">Há 2 planilhas nesta pasta de trabalho. 
FolhaDePonto
Sobre
As instruções para cada planilha estão na coluna A, começando na célula A1 de cada planilha. Elas foram escritas com texto oculto. Cada etapa orienta você pelas informações nessa linha. Cada etapa subsequente continua na célula A2, A3 e assim por diante, caso isso não seja orientado explicitamente. Por exemplo, o texto da instrução pode mostrar "continua na célula A6" para a próxima etapa. 
Esse texto oculto não será impresso.
Para remover essas instruções da planilha, basta excluir a coluna A.
</t>
  </si>
  <si>
    <t>Sobre Vertex42</t>
  </si>
  <si>
    <t>O Vertex42.com oferece mais de 300 modelos profissionais de planilha para uso corporativo, doméstico e educacional, a maioria deles com download gratuito. O conjunto de modelos inclui vários calendários, planejadores e agendas, bem como planilhas de finanças pessoais para orçamento, redução de débito e amortização de empréstimo.</t>
  </si>
  <si>
    <t>As empresas encontrarão faturas, folhas de ponto, controladores de estoque, demonstrativos financeiros e modelos de planejamento de projetos. Professores e alunos encontrarão recursos como cronogramas de aula, planilhas de notas e planilhas de participação. Organize sua vida familiar com planejadores de refeições, listas de verificação e registros de exercícios. Cada modelo é completamente pesquisado, refinado e aprimorado ao longo do tempo com o feedback de milhares de usuários.</t>
  </si>
  <si>
    <t>Crie uma folha de ponto semanal nesta planilha.
O título dessa planilha está na célula B1. 
Insira o nome da empresa na célula G1.
As informações sobre como usar esta planilha, incluindo instruções para leitores de tela e o autor desta pasta de trabalho, estão na planilha Sobre.
Continue navegando pela coluna A para conferir mais instruções.</t>
  </si>
  <si>
    <t>Insira o endereço da empresa 2 na célula B3 e o nome do gerente na célula H3.</t>
  </si>
  <si>
    <t>O rótulo Assinatura do Funcionário fica na célula B29, e o rótulo Data fica na célula E29. 
O total a pagar é calculado automaticamente para Horas normais, Horas extras, Licença médica, Feriado e Férias nas células H29 a L29.
O pagamento Total Geral fica na célula K31.</t>
  </si>
  <si>
    <t>Hora de entrada</t>
  </si>
  <si>
    <t>Hora de saída</t>
  </si>
  <si>
    <t>O total de Horas normais, Horas extras, horas de Licença médica, de Feriado e de Férias é calculado automaticamente nas células H25 a L25.
Prossiga para a célula A27 para conferir a próxima instrução.</t>
  </si>
  <si>
    <t>← Pressione Ctrl+Shift+Dois pontos e vírgula para inserir a hora atual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</si>
</sst>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164" formatCode="_-&quot;R$&quot;\ * #,##0.00_-;\-&quot;R$&quot;\ * #,##0.00_-;_-&quot;R$&quot;\ * &quot;-&quot;??_-;_-@_-"/>
    <numFmt numFmtId="165" formatCode="_-* #,##0.00_-;\-* #,##0.00_-;_-* &quot;-&quot;??_-;_-@_-"/>
    <numFmt numFmtId="166" formatCode="[h]:mm"/>
    <numFmt numFmtId="167" formatCode="[&lt;=9999999]###\-####;\(###\)\ ###\-####"/>
    <numFmt numFmtId="168" formatCode="h:mm;@"/>
    <numFmt numFmtId="169" formatCode="ddd\ d/m"/>
  </numFmts>
  <fonts count="41" x14ac:knownFonts="1">
    <font>
      <sz val="10"/>
      <name val="Arial"/>
      <family val="2"/>
    </font>
    <font>
      <sz val="10"/>
      <name val="Verdana"/>
      <family val="2"/>
    </font>
    <font>
      <u/>
      <sz val="10"/>
      <color indexed="12"/>
      <name val="Arial"/>
      <family val="2"/>
    </font>
    <font>
      <sz val="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b/>
      <sz val="11"/>
      <name val="Calibri"/>
      <family val="2"/>
      <scheme val="minor"/>
    </font>
    <font>
      <b/>
      <sz val="10"/>
      <name val="Calibri"/>
      <family val="2"/>
      <scheme val="minor"/>
    </font>
    <font>
      <b/>
      <sz val="10"/>
      <color indexed="9"/>
      <name val="Calibri"/>
      <family val="2"/>
      <scheme val="major"/>
    </font>
    <font>
      <b/>
      <sz val="8"/>
      <color indexed="9"/>
      <name val="Calibri"/>
      <family val="2"/>
      <scheme val="major"/>
    </font>
    <font>
      <b/>
      <sz val="14"/>
      <name val="Calibri"/>
      <family val="2"/>
      <scheme val="minor"/>
    </font>
    <font>
      <sz val="11"/>
      <name val="Calibri"/>
      <family val="2"/>
      <scheme val="minor"/>
    </font>
    <font>
      <sz val="20"/>
      <name val="Calibri"/>
      <family val="2"/>
      <scheme val="major"/>
    </font>
    <font>
      <b/>
      <sz val="12"/>
      <color theme="4" tint="-0.499984740745262"/>
      <name val="Calibri"/>
      <family val="2"/>
      <scheme val="minor"/>
    </font>
    <font>
      <b/>
      <sz val="14"/>
      <color theme="4" tint="-0.499984740745262"/>
      <name val="Calibri"/>
      <family val="2"/>
      <scheme val="minor"/>
    </font>
    <font>
      <sz val="11"/>
      <color rgb="FF1D2129"/>
      <name val="Calibri"/>
      <family val="2"/>
      <scheme val="minor"/>
    </font>
    <font>
      <b/>
      <sz val="20"/>
      <color theme="4" tint="-0.249977111117893"/>
      <name val="Calibri"/>
      <family val="2"/>
      <scheme val="major"/>
    </font>
    <font>
      <b/>
      <sz val="10"/>
      <color theme="1" tint="0.34998626667073579"/>
      <name val="Calibri"/>
      <family val="2"/>
      <scheme val="minor"/>
    </font>
    <font>
      <sz val="10"/>
      <color theme="1" tint="0.499984740745262"/>
      <name val="Calibri"/>
      <family val="2"/>
      <scheme val="minor"/>
    </font>
    <font>
      <sz val="11"/>
      <color theme="1" tint="0.499984740745262"/>
      <name val="Calibri"/>
      <family val="2"/>
      <scheme val="minor"/>
    </font>
    <font>
      <sz val="10"/>
      <color theme="1" tint="0.34998626667073579"/>
      <name val="Calibri"/>
      <family val="2"/>
      <scheme val="minor"/>
    </font>
    <font>
      <b/>
      <sz val="12"/>
      <color theme="1" tint="0.34998626667073579"/>
      <name val="Calibri"/>
      <family val="2"/>
      <scheme val="minor"/>
    </font>
    <font>
      <b/>
      <sz val="20"/>
      <color theme="4" tint="-0.499984740745262"/>
      <name val="Calibri"/>
      <family val="2"/>
      <scheme val="minor"/>
    </font>
    <font>
      <b/>
      <sz val="11"/>
      <name val="Calibri"/>
      <family val="2"/>
      <scheme val="major"/>
    </font>
    <font>
      <b/>
      <sz val="36"/>
      <color theme="4" tint="-0.24994659260841701"/>
      <name val="Calibri"/>
      <family val="2"/>
      <scheme val="major"/>
    </font>
    <font>
      <sz val="10"/>
      <color theme="0"/>
      <name val="Calibri"/>
      <family val="2"/>
      <scheme val="minor"/>
    </font>
    <font>
      <u/>
      <sz val="10"/>
      <color theme="11"/>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38" fillId="0" borderId="0" applyNumberFormat="0" applyFill="0" applyProtection="0">
      <alignment vertical="center"/>
    </xf>
    <xf numFmtId="0" fontId="36" fillId="0" borderId="0" applyNumberFormat="0" applyFill="0" applyProtection="0">
      <alignment horizontal="right" vertical="center"/>
    </xf>
    <xf numFmtId="0" fontId="20" fillId="0" borderId="0" applyNumberFormat="0" applyFill="0" applyProtection="0">
      <alignment wrapText="1"/>
    </xf>
    <xf numFmtId="0" fontId="37" fillId="0" borderId="0" applyNumberFormat="0" applyFill="0" applyProtection="0">
      <alignment horizontal="right"/>
    </xf>
    <xf numFmtId="0" fontId="2" fillId="0" borderId="0" applyNumberFormat="0" applyFill="0" applyBorder="0" applyAlignment="0" applyProtection="0">
      <alignment vertical="top"/>
      <protection locked="0"/>
    </xf>
    <xf numFmtId="0" fontId="11" fillId="11" borderId="1" applyNumberFormat="0" applyAlignment="0" applyProtection="0"/>
    <xf numFmtId="0" fontId="12" fillId="0" borderId="3" applyNumberFormat="0" applyFill="0" applyAlignment="0" applyProtection="0"/>
    <xf numFmtId="0" fontId="13" fillId="5" borderId="0" applyNumberFormat="0" applyBorder="0" applyAlignment="0" applyProtection="0"/>
    <xf numFmtId="0" fontId="14" fillId="5" borderId="4" applyNumberFormat="0" applyFont="0" applyAlignment="0" applyProtection="0"/>
    <xf numFmtId="0" fontId="15" fillId="17" borderId="5" applyNumberFormat="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0" applyNumberFormat="0" applyFill="0" applyBorder="0" applyAlignment="0" applyProtection="0"/>
    <xf numFmtId="167" fontId="20" fillId="0" borderId="0" applyFont="0" applyFill="0" applyBorder="0" applyAlignment="0">
      <alignment vertical="center"/>
    </xf>
    <xf numFmtId="14" fontId="20" fillId="0" borderId="7">
      <alignment horizontal="center"/>
    </xf>
    <xf numFmtId="0" fontId="39" fillId="0" borderId="0"/>
    <xf numFmtId="165" fontId="21" fillId="0" borderId="0" applyFill="0" applyBorder="0" applyProtection="0">
      <alignment vertical="center"/>
    </xf>
    <xf numFmtId="0" fontId="40" fillId="0" borderId="0" applyNumberFormat="0" applyFill="0" applyBorder="0" applyAlignment="0" applyProtection="0">
      <alignment wrapText="1"/>
    </xf>
    <xf numFmtId="42" fontId="14" fillId="0" borderId="0" applyFont="0" applyFill="0" applyBorder="0" applyAlignment="0" applyProtection="0"/>
    <xf numFmtId="9" fontId="14" fillId="0" borderId="0" applyFont="0" applyFill="0" applyBorder="0" applyAlignment="0" applyProtection="0"/>
  </cellStyleXfs>
  <cellXfs count="68">
    <xf numFmtId="0" fontId="0" fillId="0" borderId="0" xfId="0">
      <alignment wrapText="1"/>
    </xf>
    <xf numFmtId="0" fontId="3" fillId="0" borderId="0" xfId="0" applyFont="1" applyProtection="1">
      <alignment wrapText="1"/>
    </xf>
    <xf numFmtId="0" fontId="0" fillId="0" borderId="0" xfId="0" applyProtection="1">
      <alignment wrapText="1"/>
    </xf>
    <xf numFmtId="0" fontId="0" fillId="0" borderId="0" xfId="0" applyAlignment="1" applyProtection="1">
      <alignment vertical="center"/>
    </xf>
    <xf numFmtId="0" fontId="0" fillId="0" borderId="0" xfId="0" applyAlignment="1" applyProtection="1">
      <alignment horizontal="right" vertical="center"/>
    </xf>
    <xf numFmtId="0" fontId="19" fillId="0" borderId="0" xfId="0" applyFont="1" applyProtection="1">
      <alignment wrapText="1"/>
    </xf>
    <xf numFmtId="0" fontId="19" fillId="0" borderId="0" xfId="0" applyFont="1" applyAlignment="1" applyProtection="1">
      <alignment vertical="center"/>
    </xf>
    <xf numFmtId="166" fontId="21" fillId="21" borderId="0" xfId="0" applyNumberFormat="1" applyFont="1" applyFill="1" applyAlignment="1" applyProtection="1">
      <alignment horizontal="center" vertical="center"/>
    </xf>
    <xf numFmtId="0" fontId="21" fillId="0" borderId="0" xfId="0" applyFont="1" applyAlignment="1" applyProtection="1">
      <alignment vertical="center"/>
    </xf>
    <xf numFmtId="0" fontId="22" fillId="22" borderId="0" xfId="0" applyFont="1" applyFill="1" applyBorder="1" applyAlignment="1" applyProtection="1">
      <alignment horizontal="center" vertical="center" wrapText="1"/>
    </xf>
    <xf numFmtId="0" fontId="20" fillId="0" borderId="0" xfId="0" applyFont="1" applyAlignment="1" applyProtection="1">
      <alignment vertical="center"/>
    </xf>
    <xf numFmtId="0" fontId="25" fillId="0" borderId="0" xfId="0" applyFont="1" applyAlignment="1" applyProtection="1">
      <alignment vertical="center"/>
    </xf>
    <xf numFmtId="0" fontId="25" fillId="0" borderId="0" xfId="0" applyFont="1" applyAlignment="1" applyProtection="1">
      <alignment horizontal="left" vertical="center"/>
    </xf>
    <xf numFmtId="0" fontId="27" fillId="24" borderId="0" xfId="0" applyFont="1" applyFill="1" applyAlignment="1" applyProtection="1">
      <alignment horizontal="center" vertical="center"/>
    </xf>
    <xf numFmtId="0" fontId="29" fillId="0" borderId="0" xfId="0" applyFont="1" applyAlignment="1">
      <alignment vertical="top" wrapText="1"/>
    </xf>
    <xf numFmtId="0" fontId="19" fillId="0" borderId="0" xfId="0" applyFont="1">
      <alignment wrapText="1"/>
    </xf>
    <xf numFmtId="0" fontId="19" fillId="0" borderId="0" xfId="0" applyFont="1" applyAlignment="1" applyProtection="1">
      <alignment vertical="top"/>
    </xf>
    <xf numFmtId="0" fontId="19" fillId="0" borderId="0" xfId="0" applyFont="1" applyAlignment="1">
      <alignment vertical="top"/>
    </xf>
    <xf numFmtId="0" fontId="26" fillId="0" borderId="0" xfId="0" applyFont="1">
      <alignment wrapText="1"/>
    </xf>
    <xf numFmtId="0" fontId="21" fillId="0" borderId="0" xfId="0" applyFont="1" applyAlignment="1">
      <alignment horizontal="left" vertical="center"/>
    </xf>
    <xf numFmtId="0" fontId="31" fillId="0" borderId="0" xfId="0" applyFont="1" applyProtection="1">
      <alignment wrapText="1"/>
    </xf>
    <xf numFmtId="0" fontId="32" fillId="0" borderId="0" xfId="36" applyFont="1" applyAlignment="1" applyProtection="1">
      <alignment vertical="center"/>
    </xf>
    <xf numFmtId="0" fontId="0" fillId="0" borderId="0" xfId="0" applyFont="1" applyAlignment="1" applyProtection="1">
      <alignment vertical="center"/>
    </xf>
    <xf numFmtId="0" fontId="34" fillId="0" borderId="0" xfId="0" applyFont="1" applyAlignment="1" applyProtection="1">
      <alignment vertical="center"/>
    </xf>
    <xf numFmtId="0" fontId="0" fillId="0" borderId="0" xfId="0" applyFont="1" applyProtection="1">
      <alignment wrapText="1"/>
    </xf>
    <xf numFmtId="0" fontId="35" fillId="0" borderId="0" xfId="36" applyFont="1" applyAlignment="1" applyProtection="1">
      <alignment horizontal="left" vertical="center"/>
    </xf>
    <xf numFmtId="0" fontId="19" fillId="23" borderId="9" xfId="0" applyNumberFormat="1" applyFont="1" applyFill="1" applyBorder="1" applyAlignment="1" applyProtection="1">
      <alignment horizontal="center" vertical="center"/>
    </xf>
    <xf numFmtId="166" fontId="21" fillId="20" borderId="9" xfId="0" applyNumberFormat="1" applyFont="1" applyFill="1" applyBorder="1" applyAlignment="1" applyProtection="1">
      <alignment horizontal="center" vertical="center"/>
    </xf>
    <xf numFmtId="166" fontId="19" fillId="23" borderId="9" xfId="0" applyNumberFormat="1" applyFont="1" applyFill="1" applyBorder="1" applyAlignment="1" applyProtection="1">
      <alignment horizontal="center" vertical="center"/>
    </xf>
    <xf numFmtId="0" fontId="19" fillId="23" borderId="10" xfId="0" applyNumberFormat="1" applyFont="1" applyFill="1" applyBorder="1" applyAlignment="1" applyProtection="1">
      <alignment horizontal="center" vertical="center"/>
    </xf>
    <xf numFmtId="166" fontId="19" fillId="23" borderId="10" xfId="0" applyNumberFormat="1" applyFont="1" applyFill="1" applyBorder="1" applyAlignment="1" applyProtection="1">
      <alignment horizontal="center" vertical="center"/>
    </xf>
    <xf numFmtId="166" fontId="19" fillId="23" borderId="11" xfId="0" applyNumberFormat="1" applyFont="1" applyFill="1" applyBorder="1" applyAlignment="1" applyProtection="1">
      <alignment horizontal="center" vertical="center"/>
    </xf>
    <xf numFmtId="14" fontId="19" fillId="0" borderId="7" xfId="0" applyNumberFormat="1" applyFont="1" applyBorder="1" applyAlignment="1" applyProtection="1">
      <alignment horizontal="left" shrinkToFit="1"/>
    </xf>
    <xf numFmtId="0" fontId="19" fillId="23" borderId="12" xfId="0" applyNumberFormat="1" applyFont="1" applyFill="1" applyBorder="1" applyAlignment="1" applyProtection="1">
      <alignment horizontal="center" vertical="center"/>
    </xf>
    <xf numFmtId="0" fontId="19" fillId="0" borderId="8" xfId="0" applyFont="1" applyBorder="1" applyAlignment="1" applyProtection="1">
      <alignment vertical="top"/>
    </xf>
    <xf numFmtId="0" fontId="19" fillId="0" borderId="0" xfId="0" applyFont="1" applyProtection="1">
      <alignment wrapText="1"/>
    </xf>
    <xf numFmtId="0" fontId="30" fillId="0" borderId="0" xfId="0" applyFont="1" applyAlignment="1"/>
    <xf numFmtId="0" fontId="39" fillId="0" borderId="0" xfId="47"/>
    <xf numFmtId="0" fontId="39" fillId="0" borderId="0" xfId="47" applyAlignment="1">
      <alignment wrapText="1"/>
    </xf>
    <xf numFmtId="0" fontId="39" fillId="0" borderId="0" xfId="47" applyFill="1"/>
    <xf numFmtId="0" fontId="33" fillId="0" borderId="0" xfId="36" applyFont="1" applyAlignment="1" applyProtection="1">
      <alignment horizontal="left" vertical="top"/>
    </xf>
    <xf numFmtId="0" fontId="19" fillId="0" borderId="0" xfId="0" applyFont="1" applyAlignment="1">
      <alignment horizontal="left" vertical="top"/>
    </xf>
    <xf numFmtId="0" fontId="25" fillId="0" borderId="0" xfId="0" applyFont="1" applyAlignment="1">
      <alignment vertical="top" wrapText="1"/>
    </xf>
    <xf numFmtId="0" fontId="0" fillId="0" borderId="0" xfId="0" applyFont="1" applyFill="1" applyBorder="1">
      <alignment wrapText="1"/>
    </xf>
    <xf numFmtId="0" fontId="0" fillId="0" borderId="0" xfId="0" applyFont="1" applyFill="1" applyBorder="1" applyAlignment="1">
      <alignment horizontal="center" vertical="center" wrapText="1"/>
    </xf>
    <xf numFmtId="0" fontId="0" fillId="0" borderId="0" xfId="0" applyAlignment="1">
      <alignment horizontal="right" vertical="center" wrapText="1"/>
    </xf>
    <xf numFmtId="168" fontId="19" fillId="23" borderId="9" xfId="0" applyNumberFormat="1" applyFont="1" applyFill="1" applyBorder="1" applyAlignment="1" applyProtection="1">
      <alignment horizontal="center" vertical="center"/>
    </xf>
    <xf numFmtId="168" fontId="19" fillId="23" borderId="10" xfId="0" applyNumberFormat="1" applyFont="1" applyFill="1" applyBorder="1" applyAlignment="1" applyProtection="1">
      <alignment horizontal="center" vertical="center"/>
    </xf>
    <xf numFmtId="168" fontId="19" fillId="23" borderId="12" xfId="0" applyNumberFormat="1" applyFont="1" applyFill="1" applyBorder="1" applyAlignment="1" applyProtection="1">
      <alignment horizontal="center" vertical="center"/>
    </xf>
    <xf numFmtId="165" fontId="21" fillId="0" borderId="0" xfId="48" applyNumberFormat="1" applyFill="1" applyBorder="1" applyAlignment="1">
      <alignment horizontal="right" vertical="center"/>
    </xf>
    <xf numFmtId="165" fontId="19" fillId="0" borderId="0" xfId="28" applyNumberFormat="1" applyFont="1" applyFill="1" applyBorder="1" applyAlignment="1">
      <alignment horizontal="right" vertical="center" shrinkToFit="1"/>
    </xf>
    <xf numFmtId="169" fontId="21" fillId="20" borderId="9" xfId="0" applyNumberFormat="1" applyFont="1" applyFill="1" applyBorder="1" applyAlignment="1" applyProtection="1">
      <alignment horizontal="center" vertical="center"/>
    </xf>
    <xf numFmtId="169" fontId="21" fillId="20" borderId="10" xfId="0" applyNumberFormat="1" applyFont="1" applyFill="1" applyBorder="1" applyAlignment="1" applyProtection="1">
      <alignment horizontal="center" vertical="center"/>
    </xf>
    <xf numFmtId="169" fontId="21" fillId="20" borderId="12" xfId="0" applyNumberFormat="1" applyFont="1" applyFill="1" applyBorder="1" applyAlignment="1" applyProtection="1">
      <alignment horizontal="center" vertical="center"/>
    </xf>
    <xf numFmtId="0" fontId="36" fillId="0" borderId="0" xfId="33" applyFill="1" applyProtection="1">
      <alignment horizontal="right" vertical="center"/>
    </xf>
    <xf numFmtId="0" fontId="38" fillId="0" borderId="0" xfId="32" applyFill="1" applyProtection="1">
      <alignment vertical="center"/>
    </xf>
    <xf numFmtId="0" fontId="20" fillId="0" borderId="0" xfId="34" applyProtection="1">
      <alignment wrapText="1"/>
    </xf>
    <xf numFmtId="165" fontId="24" fillId="21" borderId="0" xfId="29" applyNumberFormat="1" applyFont="1" applyFill="1" applyAlignment="1" applyProtection="1">
      <alignment horizontal="center" vertical="center"/>
    </xf>
    <xf numFmtId="0" fontId="19" fillId="0" borderId="7" xfId="0" applyFont="1" applyBorder="1" applyAlignment="1" applyProtection="1">
      <alignment horizontal="left"/>
    </xf>
    <xf numFmtId="0" fontId="19" fillId="0" borderId="8" xfId="0" applyFont="1" applyBorder="1" applyAlignment="1" applyProtection="1">
      <alignment horizontal="left" vertical="top"/>
    </xf>
    <xf numFmtId="14" fontId="20" fillId="0" borderId="7" xfId="0" applyNumberFormat="1" applyFont="1" applyBorder="1" applyAlignment="1" applyProtection="1">
      <alignment horizontal="center"/>
    </xf>
    <xf numFmtId="0" fontId="20" fillId="0" borderId="7" xfId="0" applyFont="1" applyBorder="1" applyAlignment="1" applyProtection="1">
      <alignment horizontal="center"/>
    </xf>
    <xf numFmtId="0" fontId="20" fillId="0" borderId="7" xfId="0" applyFont="1" applyBorder="1" applyAlignment="1" applyProtection="1">
      <alignment horizontal="left" indent="1"/>
    </xf>
    <xf numFmtId="0" fontId="0" fillId="0" borderId="13" xfId="0" applyBorder="1">
      <alignment wrapText="1"/>
    </xf>
    <xf numFmtId="0" fontId="37" fillId="0" borderId="0" xfId="35" applyProtection="1">
      <alignment horizontal="right"/>
    </xf>
    <xf numFmtId="167" fontId="20" fillId="0" borderId="0" xfId="45" applyNumberFormat="1" applyFont="1" applyAlignment="1">
      <alignment vertical="center"/>
    </xf>
    <xf numFmtId="0" fontId="19" fillId="0" borderId="0" xfId="0" applyFont="1" applyProtection="1">
      <alignment wrapText="1"/>
    </xf>
    <xf numFmtId="0" fontId="28" fillId="24" borderId="0" xfId="0" applyFont="1" applyFill="1" applyAlignment="1" applyProtection="1">
      <alignment horizontal="right" vertical="center" inden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Data" xfId="46"/>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elefone" xfId="45"/>
    <cellStyle name="texto zHidden" xfId="47"/>
    <cellStyle name="Title" xfId="42" builtinId="15" customBuiltin="1"/>
    <cellStyle name="Total" xfId="43" builtinId="25" customBuiltin="1"/>
    <cellStyle name="Warning Text" xfId="44" builtinId="11" customBuiltin="1"/>
  </cellStyles>
  <dxfs count="67">
    <dxf>
      <numFmt numFmtId="165" formatCode="_-* #,##0.00_-;\-* #,##0.00_-;_-* &quot;-&quot;??_-;_-@_-"/>
      <alignment horizontal="right" vertical="center" textRotation="0" wrapText="0" indent="0" justifyLastLine="0" readingOrder="0"/>
    </dxf>
    <dxf>
      <numFmt numFmtId="165" formatCode="_-* #,##0.00_-;\-* #,##0.00_-;_-* &quot;-&quot;??_-;_-@_-"/>
      <alignment horizontal="right" vertical="center" textRotation="0" wrapText="0" indent="0" justifyLastLine="0" readingOrder="0"/>
    </dxf>
    <dxf>
      <numFmt numFmtId="165" formatCode="_-* #,##0.00_-;\-* #,##0.00_-;_-* &quot;-&quot;??_-;_-@_-"/>
      <alignment horizontal="right" vertical="center" textRotation="0" wrapText="0" indent="0" justifyLastLine="0" readingOrder="0"/>
    </dxf>
    <dxf>
      <numFmt numFmtId="165" formatCode="_-* #,##0.00_-;\-* #,##0.00_-;_-* &quot;-&quot;??_-;_-@_-"/>
      <alignment horizontal="right" vertical="center" textRotation="0" wrapText="0" indent="0" justifyLastLine="0" readingOrder="0"/>
    </dxf>
    <dxf>
      <numFmt numFmtId="165" formatCode="_-* #,##0.00_-;\-* #,##0.00_-;_-* &quot;-&quot;??_-;_-@_-"/>
      <alignment horizontal="right" vertical="center" textRotation="0" wrapText="0" indent="0" justifyLastLine="0" readingOrder="0"/>
    </dxf>
    <dxf>
      <alignment horizontal="right" vertical="center" textRotation="0" wrapText="1" relativeIndent="-1"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9"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6"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6" formatCode="[h]:mm"/>
      <fill>
        <patternFill patternType="solid">
          <fgColor indexed="64"/>
          <bgColor theme="0" tint="-4.9989318521683403E-2"/>
        </patternFill>
      </fill>
      <alignment horizontal="center" vertical="center" textRotation="0" wrapText="0" indent="0" justifyLastLine="0" shrinkToFit="0" readingOrder="0"/>
      <border diagonalUp="0" diagonalDown="0">
        <left/>
        <right/>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8" formatCode="h:mm;@"/>
      <fill>
        <patternFill patternType="solid">
          <fgColor indexed="64"/>
          <bgColor theme="0"/>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font>
        <b/>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family val="2"/>
        <scheme val="minor"/>
      </font>
      <numFmt numFmtId="169" formatCode="ddd\ d/m"/>
      <fill>
        <patternFill patternType="solid">
          <fgColor indexed="64"/>
          <bgColor theme="0" tint="-4.9989318521683403E-2"/>
        </patternFill>
      </fill>
      <alignment horizontal="center" vertical="center" textRotation="0" wrapText="0" indent="0" justifyLastLine="0" shrinkToFit="0" readingOrder="0"/>
      <border diagonalUp="0" diagonalDown="0">
        <left/>
        <right/>
        <top style="hair">
          <color theme="0" tint="-0.24994659260841701"/>
        </top>
        <bottom style="hair">
          <color theme="0" tint="-0.24994659260841701"/>
        </bottom>
        <vertical/>
        <horizontal/>
      </border>
      <protection locked="1" hidden="0"/>
    </dxf>
    <dxf>
      <border outline="0">
        <bottom style="thin">
          <color theme="4" tint="-0.24994659260841701"/>
        </bottom>
      </border>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0"/>
        <color indexed="9"/>
        <name val="Calibri"/>
        <family val="2"/>
        <scheme val="major"/>
      </font>
      <fill>
        <patternFill patternType="solid">
          <fgColor indexed="64"/>
          <bgColor theme="4" tint="-0.249977111117893"/>
        </patternFill>
      </fill>
      <alignment horizontal="center" vertical="center" textRotation="0" wrapText="1" indent="0" justifyLastLine="0" shrinkToFit="0" readingOrder="0"/>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Estilo de tabela da folha de ponto" defaultPivotStyle="PivotStyleLight16">
    <tableStyle name="Taxa por Hora2" pivot="0" count="6">
      <tableStyleElement type="wholeTable" dxfId="66"/>
      <tableStyleElement type="headerRow" dxfId="65"/>
      <tableStyleElement type="firstColumn" dxfId="64"/>
      <tableStyleElement type="firstRowStripe" dxfId="63"/>
      <tableStyleElement type="secondRowStripe" dxfId="62"/>
      <tableStyleElement type="firstHeaderCell" dxfId="61"/>
    </tableStyle>
    <tableStyle name="Estilo de tabela da folha de ponto" pivot="0" count="5">
      <tableStyleElement type="wholeTable" dxfId="60"/>
      <tableStyleElement type="headerRow" dxfId="59"/>
      <tableStyleElement type="firstColumn" dxfId="58"/>
      <tableStyleElement type="firstRowStripe" dxfId="57"/>
      <tableStyleElement type="firstColumnStripe" dxfId="5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Imagem 3" descr="Logotipo do Vertex">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Imagem 1" descr="Logotipo do Vertex">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HorasSemana1" displayName="HorasSemana1" ref="B7:E14" headerRowDxfId="55" dataDxfId="54" tableBorderDxfId="53">
  <autoFilter ref="B7:E14">
    <filterColumn colId="0" hiddenButton="1"/>
    <filterColumn colId="1" hiddenButton="1"/>
    <filterColumn colId="2" hiddenButton="1"/>
    <filterColumn colId="3" hiddenButton="1"/>
  </autoFilter>
  <tableColumns count="4">
    <tableColumn id="1" name="Dia da Semana" totalsRowLabel="Total" dataDxfId="52" totalsRowDxfId="51">
      <calculatedColumnFormula>B7+1</calculatedColumnFormula>
    </tableColumn>
    <tableColumn id="2" name="Hora de entrada" dataDxfId="50" totalsRowDxfId="49"/>
    <tableColumn id="3" name="Intervalos_x000a_(minutos)" dataDxfId="48" totalsRowDxfId="47"/>
    <tableColumn id="4" name="Hora de saída" totalsRowFunction="count" dataDxfId="46" totalsRowDxfId="45"/>
  </tableColumns>
  <tableStyleInfo name="TableStyleMedium2" showFirstColumn="1" showLastColumn="0" showRowStripes="1" showColumnStripes="0"/>
  <extLst>
    <ext xmlns:x14="http://schemas.microsoft.com/office/spreadsheetml/2009/9/main" uri="{504A1905-F514-4f6f-8877-14C23A59335A}">
      <x14:table altTextSummary="Acompanhe suas horas para cada dia da semana nesta tabela. A coluna &quot;Dia da Semana&quot; usa o dia de início da semana inserido na célula H4 como o primeiro dia da semana."/>
    </ext>
  </extLst>
</table>
</file>

<file path=xl/tables/table2.xml><?xml version="1.0" encoding="utf-8"?>
<table xmlns="http://schemas.openxmlformats.org/spreadsheetml/2006/main" id="2" name="IntervaloSemana1" displayName="IntervaloSemana1" ref="G7:L14" headerRowDxfId="44" dataDxfId="43">
  <autoFilter ref="G7:L14">
    <filterColumn colId="0" hiddenButton="1"/>
    <filterColumn colId="1" hiddenButton="1"/>
    <filterColumn colId="2" hiddenButton="1"/>
    <filterColumn colId="3" hiddenButton="1"/>
    <filterColumn colId="4" hiddenButton="1"/>
    <filterColumn colId="5" hiddenButton="1"/>
  </autoFilter>
  <tableColumns count="6">
    <tableColumn id="1" name="Total_x000a_[h]: mm" totalsRowLabel="Total" dataDxfId="42" totalsRowDxfId="41">
      <calculatedColumnFormula>MROUND((IF(OR(C8="",E8=""),0,IF(E8&lt;C8,E8+1-C8,E8-C8))-D8/1440),1/1440)</calculatedColumnFormula>
    </tableColumn>
    <tableColumn id="2" name="Horas normais_x000a_[h]: mm" dataDxfId="40" totalsRowDxfId="39"/>
    <tableColumn id="3" name="Horas extras_x000a_[h]: mm" dataDxfId="38" totalsRowDxfId="37"/>
    <tableColumn id="4" name="Licença médica_x000a_[h]: mm" dataDxfId="36" totalsRowDxfId="35"/>
    <tableColumn id="5" name="Feriado_x000a_[h]: mm" dataDxfId="34" totalsRowDxfId="33"/>
    <tableColumn id="6" name="Férias_x000a_[h]: mm" totalsRowFunction="count" dataDxfId="32" totalsRowDxfId="31"/>
  </tableColumns>
  <tableStyleInfo name="TableStyleMedium2" showFirstColumn="1" showLastColumn="0" showRowStripes="1" showColumnStripes="0"/>
  <extLst>
    <ext xmlns:x14="http://schemas.microsoft.com/office/spreadsheetml/2009/9/main" uri="{504A1905-F514-4f6f-8877-14C23A59335A}">
      <x14:table altTextSummary="Divida seu tempo em Horas normais, Horas extras, Licença médica, Feriado e Férias nesta tabela. A Coluna G dessa tabela calcula automaticamente o tempo total em cada dia da semana. O total da semana é calculado automaticamente para cada categoria logo abaixo da tabela."/>
    </ext>
  </extLst>
</table>
</file>

<file path=xl/tables/table3.xml><?xml version="1.0" encoding="utf-8"?>
<table xmlns="http://schemas.openxmlformats.org/spreadsheetml/2006/main" id="3" name="HorasSemana2" displayName="HorasSemana2" ref="B17:E24" headerRowDxfId="30" dataDxfId="29" tableBorderDxfId="28">
  <autoFilter ref="B17:E24">
    <filterColumn colId="0" hiddenButton="1"/>
    <filterColumn colId="1" hiddenButton="1"/>
    <filterColumn colId="2" hiddenButton="1"/>
    <filterColumn colId="3" hiddenButton="1"/>
  </autoFilter>
  <tableColumns count="4">
    <tableColumn id="1" name="Dia da Semana" totalsRowLabel="Total" dataDxfId="27" totalsRowDxfId="26">
      <calculatedColumnFormula>B17+1</calculatedColumnFormula>
    </tableColumn>
    <tableColumn id="2" name="Hora de entrada" dataDxfId="25" totalsRowDxfId="24"/>
    <tableColumn id="3" name="Intervalos_x000a_(minutos)" dataDxfId="23" totalsRowDxfId="22"/>
    <tableColumn id="4" name="Hora de saída" totalsRowFunction="count" dataDxfId="21" totalsRowDxfId="20"/>
  </tableColumns>
  <tableStyleInfo name="TableStyleMedium2" showFirstColumn="1" showLastColumn="0" showRowStripes="1" showColumnStripes="0"/>
  <extLst>
    <ext xmlns:x14="http://schemas.microsoft.com/office/spreadsheetml/2009/9/main" uri="{504A1905-F514-4f6f-8877-14C23A59335A}">
      <x14:table altTextSummary="Acompanhe suas horas para cada dia de uma segunda semana nesta tabela. O dia de início da semana vem logo após o último dia da semana anterior registrado na tabela Horários da Semana 1."/>
    </ext>
  </extLst>
</table>
</file>

<file path=xl/tables/table4.xml><?xml version="1.0" encoding="utf-8"?>
<table xmlns="http://schemas.openxmlformats.org/spreadsheetml/2006/main" id="4" name="IntervaloSemana2" displayName="IntervaloSemana2" ref="G17:L24" headerRowDxfId="19" dataDxfId="18">
  <autoFilter ref="G17:L24">
    <filterColumn colId="0" hiddenButton="1"/>
    <filterColumn colId="1" hiddenButton="1"/>
    <filterColumn colId="2" hiddenButton="1"/>
    <filterColumn colId="3" hiddenButton="1"/>
    <filterColumn colId="4" hiddenButton="1"/>
    <filterColumn colId="5" hiddenButton="1"/>
  </autoFilter>
  <tableColumns count="6">
    <tableColumn id="1" name="Total_x000a_[h]: mm" totalsRowLabel="Total" dataDxfId="17" totalsRowDxfId="16">
      <calculatedColumnFormula>MROUND((IF(OR(C18="",E18=""),0,IF(E18&lt;C18,E18+1-C18,E18-C18))-D18/1440),1/1440)</calculatedColumnFormula>
    </tableColumn>
    <tableColumn id="2" name="Horas normais_x000a_[h]: mm" dataDxfId="15" totalsRowDxfId="14"/>
    <tableColumn id="3" name="Horas extras_x000a_[h]: mm" dataDxfId="13" totalsRowDxfId="12"/>
    <tableColumn id="4" name="Licença médica_x000a_[h]: mm" dataDxfId="11" totalsRowDxfId="10"/>
    <tableColumn id="5" name="Feriado_x000a_[h]: mm" dataDxfId="9" totalsRowDxfId="8"/>
    <tableColumn id="6" name="Férias_x000a_[h]: mm" totalsRowFunction="count" dataDxfId="7" totalsRowDxfId="6"/>
  </tableColumns>
  <tableStyleInfo name="TableStyleMedium2" showFirstColumn="1" showLastColumn="0" showRowStripes="1" showColumnStripes="0"/>
  <extLst>
    <ext xmlns:x14="http://schemas.microsoft.com/office/spreadsheetml/2009/9/main" uri="{504A1905-F514-4f6f-8877-14C23A59335A}">
      <x14:table altTextSummary="Divida seu tempo em Horas normais, Horas extras, Licença médica, Feriado e Férias nesta tabela para a segunda semana de acompanhamento de horas. A Coluna G dessa tabela calcula automaticamente o tempo total em cada dia da semana. O total da semana é calculado automaticamente para cada categoria logo abaixo da tabela."/>
    </ext>
  </extLst>
</table>
</file>

<file path=xl/tables/table5.xml><?xml version="1.0" encoding="utf-8"?>
<table xmlns="http://schemas.openxmlformats.org/spreadsheetml/2006/main" id="7" name="TaxaPorHora" displayName="TaxaPorHora" ref="G27:L29" totalsRowShown="0">
  <autoFilter ref="G27:L29">
    <filterColumn colId="0" hiddenButton="1"/>
    <filterColumn colId="1" hiddenButton="1"/>
    <filterColumn colId="2" hiddenButton="1"/>
    <filterColumn colId="3" hiddenButton="1"/>
    <filterColumn colId="4" hiddenButton="1"/>
    <filterColumn colId="5" hiddenButton="1"/>
  </autoFilter>
  <tableColumns count="6">
    <tableColumn id="1" name="Coluna1" dataDxfId="5" dataCellStyle="Normal"/>
    <tableColumn id="2" name="Horas normais" dataDxfId="4">
      <calculatedColumnFormula>ROUND((H24+H14)*24*H27,2)</calculatedColumnFormula>
    </tableColumn>
    <tableColumn id="3" name="Horas extras" dataDxfId="3">
      <calculatedColumnFormula>ROUND((I24+I14)*24*I27,2)</calculatedColumnFormula>
    </tableColumn>
    <tableColumn id="4" name="Licença médica" dataDxfId="2">
      <calculatedColumnFormula>ROUND((J24+J14)*24*J27,2)</calculatedColumnFormula>
    </tableColumn>
    <tableColumn id="5" name="Feriado" dataDxfId="1">
      <calculatedColumnFormula>ROUND((K24+K14)*24*K27,2)</calculatedColumnFormula>
    </tableColumn>
    <tableColumn id="6" name="Férias" dataDxfId="0">
      <calculatedColumnFormula>ROUND((L24+L14)*24*L27,2)</calculatedColumnFormula>
    </tableColumn>
  </tableColumns>
  <tableStyleInfo name="Taxa por Hora2" showFirstColumn="1" showLastColumn="0" showRowStripes="1" showColumnStripes="0"/>
  <extLst>
    <ext xmlns:x14="http://schemas.microsoft.com/office/spreadsheetml/2009/9/main" uri="{504A1905-F514-4f6f-8877-14C23A59335A}">
      <x14:table altTextSummary="Insira a taxa por hora nesta tabela para Horas normais, Horas extras, horas de Licença médica, de Feriado e de Férias. O total a pagar é calculado automaticamen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34"/>
  <sheetViews>
    <sheetView showGridLines="0" tabSelected="1" workbookViewId="0"/>
  </sheetViews>
  <sheetFormatPr defaultColWidth="9.140625" defaultRowHeight="30" customHeight="1" x14ac:dyDescent="0.2"/>
  <cols>
    <col min="1" max="1" width="2.7109375" style="5" customWidth="1"/>
    <col min="2" max="2" width="13.5703125" style="5" customWidth="1"/>
    <col min="3" max="3" width="15.28515625" style="5" customWidth="1"/>
    <col min="4" max="4" width="11.42578125" style="5" customWidth="1"/>
    <col min="5" max="5" width="14.42578125" style="5" customWidth="1"/>
    <col min="6" max="6" width="2.5703125" style="5" customWidth="1"/>
    <col min="7" max="7" width="11.140625" style="5" customWidth="1"/>
    <col min="8" max="8" width="16.140625" style="5" customWidth="1"/>
    <col min="9" max="9" width="13.5703125" style="5" customWidth="1"/>
    <col min="10" max="10" width="17" style="5" customWidth="1"/>
    <col min="11" max="11" width="8.85546875" style="5" customWidth="1"/>
    <col min="12" max="12" width="9.85546875" style="5" customWidth="1"/>
    <col min="13" max="13" width="2.7109375" style="2" customWidth="1"/>
    <col min="14" max="14" width="44" style="2" customWidth="1"/>
    <col min="15" max="16384" width="9.140625" style="2"/>
  </cols>
  <sheetData>
    <row r="1" spans="1:15" s="1" customFormat="1" ht="54.95" customHeight="1" x14ac:dyDescent="0.2">
      <c r="A1" s="38" t="s">
        <v>64</v>
      </c>
      <c r="B1" s="55" t="s">
        <v>24</v>
      </c>
      <c r="C1" s="55"/>
      <c r="D1" s="55"/>
      <c r="E1" s="55"/>
      <c r="F1" s="55"/>
      <c r="G1" s="54" t="s">
        <v>37</v>
      </c>
      <c r="H1" s="54"/>
      <c r="I1" s="54"/>
      <c r="J1" s="54"/>
      <c r="K1" s="54"/>
      <c r="L1" s="54"/>
    </row>
    <row r="2" spans="1:15" s="3" customFormat="1" ht="30" customHeight="1" x14ac:dyDescent="0.25">
      <c r="A2" s="38" t="s">
        <v>0</v>
      </c>
      <c r="B2" s="56" t="s">
        <v>25</v>
      </c>
      <c r="C2" s="56"/>
      <c r="D2" s="56"/>
      <c r="E2" s="64" t="s">
        <v>33</v>
      </c>
      <c r="F2" s="64"/>
      <c r="G2" s="64"/>
      <c r="H2" s="62"/>
      <c r="I2" s="62"/>
      <c r="J2" s="62"/>
      <c r="K2" s="62"/>
      <c r="L2" s="62"/>
      <c r="N2" s="20" t="s">
        <v>54</v>
      </c>
      <c r="O2" s="21"/>
    </row>
    <row r="3" spans="1:15" s="3" customFormat="1" ht="30" customHeight="1" x14ac:dyDescent="0.25">
      <c r="A3" s="37" t="s">
        <v>65</v>
      </c>
      <c r="B3" s="56" t="s">
        <v>26</v>
      </c>
      <c r="C3" s="56"/>
      <c r="D3" s="56"/>
      <c r="E3" s="64" t="s">
        <v>34</v>
      </c>
      <c r="F3" s="64"/>
      <c r="G3" s="64"/>
      <c r="H3" s="63"/>
      <c r="I3" s="63"/>
      <c r="J3" s="63"/>
      <c r="K3" s="63"/>
      <c r="L3" s="63"/>
      <c r="N3" s="21" t="s">
        <v>55</v>
      </c>
    </row>
    <row r="4" spans="1:15" s="3" customFormat="1" ht="30" customHeight="1" x14ac:dyDescent="0.25">
      <c r="A4" s="37" t="s">
        <v>1</v>
      </c>
      <c r="B4" s="56" t="s">
        <v>27</v>
      </c>
      <c r="C4" s="56"/>
      <c r="D4" s="56"/>
      <c r="E4" s="64" t="s">
        <v>35</v>
      </c>
      <c r="F4" s="64"/>
      <c r="G4" s="64"/>
      <c r="H4" s="60">
        <f ca="1">TODAY()</f>
        <v>43280</v>
      </c>
      <c r="I4" s="61"/>
      <c r="N4" s="23" t="s">
        <v>56</v>
      </c>
    </row>
    <row r="5" spans="1:15" s="3" customFormat="1" ht="15" customHeight="1" x14ac:dyDescent="0.2">
      <c r="A5" s="38" t="s">
        <v>2</v>
      </c>
      <c r="B5" s="65" t="s">
        <v>28</v>
      </c>
      <c r="C5" s="65"/>
      <c r="D5" s="65"/>
      <c r="E5" s="11"/>
      <c r="F5" s="11"/>
      <c r="G5" s="10"/>
      <c r="H5" s="12"/>
      <c r="I5" s="12"/>
      <c r="J5" s="11"/>
      <c r="K5" s="11"/>
      <c r="L5" s="11"/>
      <c r="N5" s="22"/>
    </row>
    <row r="6" spans="1:15" ht="15" customHeight="1" x14ac:dyDescent="0.2">
      <c r="B6" s="6"/>
      <c r="C6" s="6"/>
      <c r="D6" s="6"/>
      <c r="E6" s="6"/>
      <c r="F6" s="6"/>
      <c r="G6" s="6"/>
      <c r="H6" s="6"/>
      <c r="I6" s="6"/>
      <c r="J6" s="6"/>
      <c r="K6" s="6"/>
      <c r="L6" s="6"/>
      <c r="N6" s="24"/>
    </row>
    <row r="7" spans="1:15" s="3" customFormat="1" ht="30" customHeight="1" x14ac:dyDescent="0.2">
      <c r="A7" s="37" t="s">
        <v>3</v>
      </c>
      <c r="B7" s="9" t="s">
        <v>29</v>
      </c>
      <c r="C7" s="9" t="s">
        <v>67</v>
      </c>
      <c r="D7" s="9" t="s">
        <v>32</v>
      </c>
      <c r="E7" s="9" t="s">
        <v>68</v>
      </c>
      <c r="F7" s="8"/>
      <c r="G7" s="9" t="s">
        <v>38</v>
      </c>
      <c r="H7" s="9" t="s">
        <v>44</v>
      </c>
      <c r="I7" s="9" t="s">
        <v>46</v>
      </c>
      <c r="J7" s="9" t="s">
        <v>48</v>
      </c>
      <c r="K7" s="9" t="s">
        <v>50</v>
      </c>
      <c r="L7" s="9" t="s">
        <v>52</v>
      </c>
      <c r="M7" s="4"/>
      <c r="N7" s="22"/>
    </row>
    <row r="8" spans="1:15" s="3" customFormat="1" ht="30" customHeight="1" x14ac:dyDescent="0.2">
      <c r="A8" s="37" t="s">
        <v>4</v>
      </c>
      <c r="B8" s="51">
        <f ca="1">Data_de_início_da_semana</f>
        <v>43280</v>
      </c>
      <c r="C8" s="46">
        <v>0.37847222222222227</v>
      </c>
      <c r="D8" s="26">
        <v>15</v>
      </c>
      <c r="E8" s="46">
        <v>0.75</v>
      </c>
      <c r="F8" s="6"/>
      <c r="G8" s="27">
        <f>MROUND((IF(OR(C8="",E8=""),0,IF(E8&lt;C8,E8+1-C8,E8-C8))-D8/1440),1/1440)</f>
        <v>0.3611111111111111</v>
      </c>
      <c r="H8" s="28">
        <v>0.33333333333333331</v>
      </c>
      <c r="I8" s="28">
        <v>2.777777777777779E-2</v>
      </c>
      <c r="J8" s="28"/>
      <c r="K8" s="28"/>
      <c r="L8" s="28"/>
      <c r="M8" s="4"/>
      <c r="N8" s="23" t="s">
        <v>70</v>
      </c>
    </row>
    <row r="9" spans="1:15" s="3" customFormat="1" ht="30" customHeight="1" x14ac:dyDescent="0.2">
      <c r="A9" s="37" t="s">
        <v>5</v>
      </c>
      <c r="B9" s="52">
        <f t="shared" ref="B9:B14" ca="1" si="0">B8+1</f>
        <v>43281</v>
      </c>
      <c r="C9" s="47">
        <v>0.37847222222222227</v>
      </c>
      <c r="D9" s="29">
        <v>30</v>
      </c>
      <c r="E9" s="47">
        <v>0.73958333333333337</v>
      </c>
      <c r="F9" s="6"/>
      <c r="G9" s="27">
        <f t="shared" ref="G9:G11" si="1">MROUND((IF(OR(C9="",E9=""),0,IF(E9&lt;C9,E9+1-C9,E9-C9))-D9/1440),1/1440)</f>
        <v>0.34027777777777779</v>
      </c>
      <c r="H9" s="30">
        <v>0.33333333333333331</v>
      </c>
      <c r="I9" s="30">
        <v>6.9444444444444753E-3</v>
      </c>
      <c r="J9" s="30"/>
      <c r="K9" s="30"/>
      <c r="L9" s="30"/>
      <c r="M9" s="4"/>
      <c r="N9" s="23"/>
    </row>
    <row r="10" spans="1:15" s="3" customFormat="1" ht="30" customHeight="1" x14ac:dyDescent="0.2">
      <c r="A10" s="37" t="s">
        <v>6</v>
      </c>
      <c r="B10" s="52">
        <f t="shared" ca="1" si="0"/>
        <v>43282</v>
      </c>
      <c r="C10" s="47">
        <v>0.375</v>
      </c>
      <c r="D10" s="29">
        <v>45</v>
      </c>
      <c r="E10" s="47">
        <v>0.77083333333333337</v>
      </c>
      <c r="F10" s="6"/>
      <c r="G10" s="27">
        <f t="shared" si="1"/>
        <v>0.36458333333333337</v>
      </c>
      <c r="H10" s="30">
        <v>0.33333333333333331</v>
      </c>
      <c r="I10" s="30">
        <v>3.1250000000000056E-2</v>
      </c>
      <c r="J10" s="30"/>
      <c r="K10" s="30"/>
      <c r="L10" s="30"/>
      <c r="M10" s="4"/>
      <c r="N10" s="22"/>
    </row>
    <row r="11" spans="1:15" s="3" customFormat="1" ht="30" customHeight="1" x14ac:dyDescent="0.2">
      <c r="A11" s="37" t="s">
        <v>7</v>
      </c>
      <c r="B11" s="52">
        <f t="shared" ca="1" si="0"/>
        <v>43283</v>
      </c>
      <c r="C11" s="47">
        <v>0.375</v>
      </c>
      <c r="D11" s="29">
        <v>45</v>
      </c>
      <c r="E11" s="47">
        <v>0.77083333333333337</v>
      </c>
      <c r="F11" s="6"/>
      <c r="G11" s="27">
        <f t="shared" si="1"/>
        <v>0.36458333333333337</v>
      </c>
      <c r="H11" s="30">
        <v>0.33333333333333331</v>
      </c>
      <c r="I11" s="30">
        <v>3.1250000000000056E-2</v>
      </c>
      <c r="J11" s="30"/>
      <c r="K11" s="30"/>
      <c r="L11" s="30"/>
      <c r="M11" s="4"/>
      <c r="N11" s="22"/>
    </row>
    <row r="12" spans="1:15" s="3" customFormat="1" ht="30" customHeight="1" x14ac:dyDescent="0.2">
      <c r="A12" s="37" t="s">
        <v>8</v>
      </c>
      <c r="B12" s="52">
        <f ca="1">B11+1</f>
        <v>43284</v>
      </c>
      <c r="C12" s="47"/>
      <c r="D12" s="29"/>
      <c r="E12" s="47"/>
      <c r="F12" s="6"/>
      <c r="G12" s="27">
        <f>MROUND((IF(OR(C12="",E12=""),0,IF(E12&lt;C12,E12+1-C12,E12-C12))-D12/1440),1/1440)</f>
        <v>0</v>
      </c>
      <c r="H12" s="30"/>
      <c r="I12" s="30"/>
      <c r="J12" s="30">
        <v>0.33333333333333331</v>
      </c>
      <c r="K12" s="30"/>
      <c r="L12" s="30"/>
      <c r="M12" s="4"/>
      <c r="N12" s="22"/>
    </row>
    <row r="13" spans="1:15" s="3" customFormat="1" ht="30" customHeight="1" x14ac:dyDescent="0.2">
      <c r="A13" s="37" t="s">
        <v>9</v>
      </c>
      <c r="B13" s="52">
        <f t="shared" ca="1" si="0"/>
        <v>43285</v>
      </c>
      <c r="C13" s="47"/>
      <c r="D13" s="29"/>
      <c r="E13" s="47"/>
      <c r="F13" s="6"/>
      <c r="G13" s="27">
        <f>MROUND((IF(OR(C13="",E13=""),0,IF(E13&lt;C13,E13+1-C13,E13-C13))-D13/1440),1/1440)</f>
        <v>0</v>
      </c>
      <c r="H13" s="30"/>
      <c r="I13" s="30"/>
      <c r="J13" s="30"/>
      <c r="K13" s="30"/>
      <c r="L13" s="30"/>
      <c r="M13" s="4"/>
      <c r="N13" s="22"/>
    </row>
    <row r="14" spans="1:15" s="3" customFormat="1" ht="30" customHeight="1" x14ac:dyDescent="0.2">
      <c r="A14" s="37" t="s">
        <v>10</v>
      </c>
      <c r="B14" s="53">
        <f t="shared" ca="1" si="0"/>
        <v>43286</v>
      </c>
      <c r="C14" s="48"/>
      <c r="D14" s="33"/>
      <c r="E14" s="48"/>
      <c r="F14" s="6"/>
      <c r="G14" s="27">
        <f>MROUND((IF(OR(C14="",E14=""),0,IF(E14&lt;C14,E14+1-C14,E14-C14))-D14/1440),1/1440)</f>
        <v>0</v>
      </c>
      <c r="H14" s="31"/>
      <c r="I14" s="31"/>
      <c r="J14" s="31"/>
      <c r="K14" s="31"/>
      <c r="L14" s="31"/>
      <c r="M14" s="4"/>
      <c r="N14" s="22"/>
    </row>
    <row r="15" spans="1:15" ht="30" customHeight="1" x14ac:dyDescent="0.2">
      <c r="A15" s="38" t="s">
        <v>11</v>
      </c>
      <c r="B15" s="66"/>
      <c r="C15" s="66"/>
      <c r="D15" s="66"/>
      <c r="E15" s="66"/>
      <c r="G15" s="13" t="s">
        <v>39</v>
      </c>
      <c r="H15" s="7">
        <f>SUM(H8:H14)</f>
        <v>1.3333333333333333</v>
      </c>
      <c r="I15" s="7">
        <f>SUM(I8:I14)</f>
        <v>9.7222222222222376E-2</v>
      </c>
      <c r="J15" s="7">
        <f>SUM(J8:J14)</f>
        <v>0.33333333333333331</v>
      </c>
      <c r="K15" s="7">
        <f>SUM(K8:K14)</f>
        <v>0</v>
      </c>
      <c r="L15" s="7">
        <f>SUM(L8:L14)</f>
        <v>0</v>
      </c>
      <c r="N15" s="24"/>
    </row>
    <row r="16" spans="1:15" ht="15" customHeight="1" x14ac:dyDescent="0.2">
      <c r="B16" s="66"/>
      <c r="C16" s="66"/>
      <c r="D16" s="66"/>
      <c r="E16" s="66"/>
      <c r="F16" s="6"/>
      <c r="G16" s="6"/>
      <c r="H16" s="6"/>
      <c r="I16" s="6"/>
      <c r="J16" s="6"/>
      <c r="K16" s="6"/>
      <c r="L16" s="6"/>
      <c r="N16" s="24"/>
    </row>
    <row r="17" spans="1:14" s="3" customFormat="1" ht="30" customHeight="1" x14ac:dyDescent="0.2">
      <c r="A17" s="38" t="s">
        <v>12</v>
      </c>
      <c r="B17" s="9" t="s">
        <v>29</v>
      </c>
      <c r="C17" s="9" t="s">
        <v>67</v>
      </c>
      <c r="D17" s="9" t="s">
        <v>32</v>
      </c>
      <c r="E17" s="9" t="s">
        <v>68</v>
      </c>
      <c r="F17" s="8"/>
      <c r="G17" s="9" t="s">
        <v>38</v>
      </c>
      <c r="H17" s="9" t="s">
        <v>44</v>
      </c>
      <c r="I17" s="9" t="s">
        <v>46</v>
      </c>
      <c r="J17" s="9" t="s">
        <v>48</v>
      </c>
      <c r="K17" s="9" t="s">
        <v>50</v>
      </c>
      <c r="L17" s="9" t="s">
        <v>52</v>
      </c>
      <c r="M17" s="4"/>
      <c r="N17" s="23" t="s">
        <v>57</v>
      </c>
    </row>
    <row r="18" spans="1:14" s="3" customFormat="1" ht="30" customHeight="1" x14ac:dyDescent="0.2">
      <c r="A18" s="37" t="s">
        <v>13</v>
      </c>
      <c r="B18" s="51">
        <f ca="1">B14+1</f>
        <v>43287</v>
      </c>
      <c r="C18" s="46"/>
      <c r="D18" s="26"/>
      <c r="E18" s="46"/>
      <c r="F18" s="6"/>
      <c r="G18" s="27">
        <f>MROUND((IF(OR(C18="",E18=""),0,IF(E18&lt;C18,E18+1-C18,E18-C18))-D18/1440),1/1440)</f>
        <v>0</v>
      </c>
      <c r="H18" s="28"/>
      <c r="I18" s="28"/>
      <c r="J18" s="28"/>
      <c r="K18" s="28"/>
      <c r="L18" s="28"/>
      <c r="M18" s="4"/>
      <c r="N18" s="22"/>
    </row>
    <row r="19" spans="1:14" s="3" customFormat="1" ht="30" customHeight="1" x14ac:dyDescent="0.2">
      <c r="A19" s="37" t="s">
        <v>14</v>
      </c>
      <c r="B19" s="52">
        <f t="shared" ref="B19:B24" ca="1" si="2">B18+1</f>
        <v>43288</v>
      </c>
      <c r="C19" s="47"/>
      <c r="D19" s="29"/>
      <c r="E19" s="47"/>
      <c r="F19" s="6"/>
      <c r="G19" s="27">
        <f t="shared" ref="G19:G24" si="3">MROUND((IF(OR(C19="",E19=""),0,IF(E19&lt;C19,E19+1-C19,E19-C19))-D19/1440),1/1440)</f>
        <v>0</v>
      </c>
      <c r="H19" s="30"/>
      <c r="I19" s="30"/>
      <c r="J19" s="30"/>
      <c r="K19" s="30"/>
      <c r="L19" s="30"/>
      <c r="M19" s="4"/>
      <c r="N19" s="22"/>
    </row>
    <row r="20" spans="1:14" s="3" customFormat="1" ht="30" customHeight="1" x14ac:dyDescent="0.2">
      <c r="A20" s="37" t="s">
        <v>15</v>
      </c>
      <c r="B20" s="52">
        <f t="shared" ca="1" si="2"/>
        <v>43289</v>
      </c>
      <c r="C20" s="47"/>
      <c r="D20" s="29"/>
      <c r="E20" s="47"/>
      <c r="F20" s="6"/>
      <c r="G20" s="27">
        <f t="shared" si="3"/>
        <v>0</v>
      </c>
      <c r="H20" s="30"/>
      <c r="I20" s="30"/>
      <c r="J20" s="30"/>
      <c r="K20" s="30"/>
      <c r="L20" s="30"/>
      <c r="M20" s="4"/>
      <c r="N20" s="22"/>
    </row>
    <row r="21" spans="1:14" s="3" customFormat="1" ht="30" customHeight="1" x14ac:dyDescent="0.2">
      <c r="A21" s="37" t="s">
        <v>16</v>
      </c>
      <c r="B21" s="52">
        <f t="shared" ca="1" si="2"/>
        <v>43290</v>
      </c>
      <c r="C21" s="47"/>
      <c r="D21" s="29"/>
      <c r="E21" s="47"/>
      <c r="F21" s="6"/>
      <c r="G21" s="27">
        <f t="shared" si="3"/>
        <v>0</v>
      </c>
      <c r="H21" s="30"/>
      <c r="I21" s="30"/>
      <c r="J21" s="30"/>
      <c r="K21" s="30"/>
      <c r="L21" s="30"/>
      <c r="M21" s="4"/>
      <c r="N21" s="22"/>
    </row>
    <row r="22" spans="1:14" s="3" customFormat="1" ht="30" customHeight="1" x14ac:dyDescent="0.2">
      <c r="A22" s="37" t="s">
        <v>17</v>
      </c>
      <c r="B22" s="52">
        <f t="shared" ca="1" si="2"/>
        <v>43291</v>
      </c>
      <c r="C22" s="47"/>
      <c r="D22" s="29"/>
      <c r="E22" s="47"/>
      <c r="F22" s="6"/>
      <c r="G22" s="27">
        <f t="shared" si="3"/>
        <v>0</v>
      </c>
      <c r="H22" s="30"/>
      <c r="I22" s="30"/>
      <c r="J22" s="30"/>
      <c r="K22" s="30"/>
      <c r="L22" s="30"/>
      <c r="M22" s="4"/>
      <c r="N22" s="22"/>
    </row>
    <row r="23" spans="1:14" s="3" customFormat="1" ht="30" customHeight="1" x14ac:dyDescent="0.2">
      <c r="A23" s="37" t="s">
        <v>18</v>
      </c>
      <c r="B23" s="52">
        <f t="shared" ca="1" si="2"/>
        <v>43292</v>
      </c>
      <c r="C23" s="47"/>
      <c r="D23" s="29"/>
      <c r="E23" s="47"/>
      <c r="F23" s="6"/>
      <c r="G23" s="27">
        <f t="shared" si="3"/>
        <v>0</v>
      </c>
      <c r="H23" s="30"/>
      <c r="I23" s="30"/>
      <c r="J23" s="30"/>
      <c r="K23" s="30"/>
      <c r="L23" s="30"/>
      <c r="M23" s="4"/>
      <c r="N23" s="22"/>
    </row>
    <row r="24" spans="1:14" s="3" customFormat="1" ht="30" customHeight="1" x14ac:dyDescent="0.2">
      <c r="A24" s="37" t="s">
        <v>19</v>
      </c>
      <c r="B24" s="53">
        <f t="shared" ca="1" si="2"/>
        <v>43293</v>
      </c>
      <c r="C24" s="48"/>
      <c r="D24" s="33"/>
      <c r="E24" s="48"/>
      <c r="F24" s="6"/>
      <c r="G24" s="27">
        <f t="shared" si="3"/>
        <v>0</v>
      </c>
      <c r="H24" s="31"/>
      <c r="I24" s="31"/>
      <c r="J24" s="31"/>
      <c r="K24" s="31"/>
      <c r="L24" s="31"/>
      <c r="M24" s="4"/>
      <c r="N24" s="22"/>
    </row>
    <row r="25" spans="1:14" ht="30" customHeight="1" x14ac:dyDescent="0.2">
      <c r="A25" s="38" t="s">
        <v>69</v>
      </c>
      <c r="B25" s="35"/>
      <c r="C25" s="35"/>
      <c r="D25" s="35"/>
      <c r="E25" s="35"/>
      <c r="F25" s="35"/>
      <c r="G25" s="13" t="s">
        <v>39</v>
      </c>
      <c r="H25" s="7">
        <f>SUM(H18:H24)</f>
        <v>0</v>
      </c>
      <c r="I25" s="7">
        <f>SUM(I18:I24)</f>
        <v>0</v>
      </c>
      <c r="J25" s="7">
        <f>SUM(J18:J24)</f>
        <v>0</v>
      </c>
      <c r="K25" s="7">
        <f>SUM(K18:K24)</f>
        <v>0</v>
      </c>
      <c r="L25" s="7">
        <f>SUM(L18:L24)</f>
        <v>0</v>
      </c>
      <c r="N25" s="24"/>
    </row>
    <row r="26" spans="1:14" customFormat="1" ht="30" customHeight="1" x14ac:dyDescent="0.2"/>
    <row r="27" spans="1:14" customFormat="1" ht="15" customHeight="1" x14ac:dyDescent="0.2">
      <c r="A27" s="39" t="s">
        <v>20</v>
      </c>
      <c r="G27" s="43" t="s">
        <v>40</v>
      </c>
      <c r="H27" s="44" t="s">
        <v>45</v>
      </c>
      <c r="I27" s="44" t="s">
        <v>47</v>
      </c>
      <c r="J27" s="44" t="s">
        <v>49</v>
      </c>
      <c r="K27" s="44" t="s">
        <v>51</v>
      </c>
      <c r="L27" s="44" t="s">
        <v>53</v>
      </c>
    </row>
    <row r="28" spans="1:14" s="3" customFormat="1" ht="30" customHeight="1" x14ac:dyDescent="0.2">
      <c r="A28" s="38" t="s">
        <v>21</v>
      </c>
      <c r="B28" s="58"/>
      <c r="C28" s="58"/>
      <c r="D28" s="58"/>
      <c r="E28" s="32"/>
      <c r="G28" s="45" t="s">
        <v>41</v>
      </c>
      <c r="H28" s="49">
        <v>15</v>
      </c>
      <c r="I28" s="49">
        <f>1.5*H28</f>
        <v>22.5</v>
      </c>
      <c r="J28" s="49">
        <v>15</v>
      </c>
      <c r="K28" s="49">
        <v>15</v>
      </c>
      <c r="L28" s="49">
        <v>15</v>
      </c>
      <c r="M28" s="4"/>
      <c r="N28" s="23" t="s">
        <v>58</v>
      </c>
    </row>
    <row r="29" spans="1:14" s="3" customFormat="1" ht="30" customHeight="1" x14ac:dyDescent="0.2">
      <c r="A29" s="38" t="s">
        <v>66</v>
      </c>
      <c r="B29" s="59" t="s">
        <v>30</v>
      </c>
      <c r="C29" s="59"/>
      <c r="D29" s="59"/>
      <c r="E29" s="34" t="s">
        <v>36</v>
      </c>
      <c r="G29" s="45" t="s">
        <v>42</v>
      </c>
      <c r="H29" s="50">
        <f>ROUND((H25+H15)*24*H28,2)</f>
        <v>480</v>
      </c>
      <c r="I29" s="50">
        <f>ROUND((I25+I15)*24*I28,2)</f>
        <v>52.5</v>
      </c>
      <c r="J29" s="50">
        <f>ROUND((J25+J15)*24*J28,2)</f>
        <v>120</v>
      </c>
      <c r="K29" s="50">
        <f>ROUND((K25+K15)*24*K28,2)</f>
        <v>0</v>
      </c>
      <c r="L29" s="50">
        <f>ROUND((L25+L15)*24*L28,2)</f>
        <v>0</v>
      </c>
      <c r="M29" s="4"/>
      <c r="N29" s="22"/>
    </row>
    <row r="30" spans="1:14" ht="30" customHeight="1" x14ac:dyDescent="0.2">
      <c r="A30" s="37" t="s">
        <v>22</v>
      </c>
      <c r="B30" s="58"/>
      <c r="C30" s="58"/>
      <c r="D30" s="58"/>
      <c r="E30" s="32"/>
      <c r="N30" s="24"/>
    </row>
    <row r="31" spans="1:14" ht="30" customHeight="1" x14ac:dyDescent="0.2">
      <c r="A31" s="38" t="s">
        <v>23</v>
      </c>
      <c r="B31" s="59" t="s">
        <v>31</v>
      </c>
      <c r="C31" s="59"/>
      <c r="D31" s="59"/>
      <c r="E31" s="34" t="s">
        <v>36</v>
      </c>
      <c r="G31" s="67" t="s">
        <v>43</v>
      </c>
      <c r="H31" s="67"/>
      <c r="I31" s="67"/>
      <c r="J31" s="67"/>
      <c r="K31" s="57">
        <f>SUM(H29:L29)</f>
        <v>652.5</v>
      </c>
      <c r="L31" s="57"/>
      <c r="N31" s="24"/>
    </row>
    <row r="32" spans="1:14" ht="30" customHeight="1" x14ac:dyDescent="0.2">
      <c r="N32" s="24"/>
    </row>
    <row r="33" spans="9:14" ht="30" customHeight="1" x14ac:dyDescent="0.2">
      <c r="I33" s="2"/>
      <c r="J33" s="2"/>
      <c r="K33" s="2"/>
      <c r="L33" s="2"/>
      <c r="N33" s="24"/>
    </row>
    <row r="34" spans="9:14" ht="30" customHeight="1" x14ac:dyDescent="0.2">
      <c r="N34" s="24"/>
    </row>
  </sheetData>
  <mergeCells count="19">
    <mergeCell ref="K31:L31"/>
    <mergeCell ref="B30:D30"/>
    <mergeCell ref="B31:D31"/>
    <mergeCell ref="H4:I4"/>
    <mergeCell ref="H2:L2"/>
    <mergeCell ref="H3:L3"/>
    <mergeCell ref="B28:D28"/>
    <mergeCell ref="B29:D29"/>
    <mergeCell ref="E2:G2"/>
    <mergeCell ref="E3:G3"/>
    <mergeCell ref="E4:G4"/>
    <mergeCell ref="B5:D5"/>
    <mergeCell ref="B15:E16"/>
    <mergeCell ref="G31:J31"/>
    <mergeCell ref="G1:L1"/>
    <mergeCell ref="B1:F1"/>
    <mergeCell ref="B2:D2"/>
    <mergeCell ref="B3:D3"/>
    <mergeCell ref="B4:D4"/>
  </mergeCells>
  <dataValidations count="2">
    <dataValidation type="time" allowBlank="1" showInputMessage="1" showErrorMessage="1" errorTitle="Formato de Hora Incorreto" error="Use o formato a seguir para inserir a hora: 12h00" sqref="E8:E14 C8:C14 E18:E24 C18:C24">
      <formula1>0</formula1>
      <formula2>0.999988425925926</formula2>
    </dataValidation>
    <dataValidation allowBlank="1" showInputMessage="1" showErrorMessage="1" promptTitle="Com inserir horas" prompt="Insira horas e minutos usando o formato H:MM, como 8:30 para 8 horas e 30 minutos ou 0:15 para 15 minutos._x000a__x000a_[Para apagar esta mensagem, remova a Validação de Dados destas células]" sqref="H8:L14"/>
  </dataValidations>
  <hyperlinks>
    <hyperlink ref="N3" r:id="rId1"/>
    <hyperlink ref="N2" r:id="rId2"/>
  </hyperlinks>
  <printOptions horizontalCentered="1"/>
  <pageMargins left="0.7" right="0.7" top="0.75" bottom="0.75" header="0.3" footer="0.3"/>
  <pageSetup paperSize="9" scale="66"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showGridLines="0" workbookViewId="0"/>
  </sheetViews>
  <sheetFormatPr defaultRowHeight="12.75" x14ac:dyDescent="0.2"/>
  <cols>
    <col min="1" max="1" width="83.140625" style="17" customWidth="1"/>
    <col min="2" max="16384" width="9.140625" style="15"/>
  </cols>
  <sheetData>
    <row r="1" spans="1:2" ht="46.5" customHeight="1" x14ac:dyDescent="0.2">
      <c r="A1" s="16"/>
    </row>
    <row r="2" spans="1:2" s="19" customFormat="1" ht="15.75" x14ac:dyDescent="0.2">
      <c r="A2" s="25" t="s">
        <v>54</v>
      </c>
      <c r="B2" s="25"/>
    </row>
    <row r="3" spans="1:2" s="41" customFormat="1" ht="27" customHeight="1" x14ac:dyDescent="0.2">
      <c r="A3" s="40" t="s">
        <v>55</v>
      </c>
      <c r="B3" s="40"/>
    </row>
    <row r="4" spans="1:2" s="41" customFormat="1" ht="26.25" customHeight="1" x14ac:dyDescent="0.4">
      <c r="A4" s="36" t="s">
        <v>59</v>
      </c>
      <c r="B4" s="40"/>
    </row>
    <row r="5" spans="1:2" s="41" customFormat="1" ht="225" x14ac:dyDescent="0.2">
      <c r="A5" s="42" t="s">
        <v>60</v>
      </c>
      <c r="B5" s="40"/>
    </row>
    <row r="6" spans="1:2" s="18" customFormat="1" ht="26.25" customHeight="1" x14ac:dyDescent="0.4">
      <c r="A6" s="36" t="s">
        <v>61</v>
      </c>
    </row>
    <row r="7" spans="1:2" ht="80.25" customHeight="1" x14ac:dyDescent="0.2">
      <c r="A7" s="14" t="s">
        <v>62</v>
      </c>
    </row>
    <row r="8" spans="1:2" ht="90" x14ac:dyDescent="0.2">
      <c r="A8" s="14" t="s">
        <v>63</v>
      </c>
    </row>
  </sheetData>
  <hyperlinks>
    <hyperlink ref="A3" r:id="rId1"/>
    <hyperlink ref="A2" r:id="rId2"/>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FolhaDePonto</vt:lpstr>
      <vt:lpstr>Sobre</vt:lpstr>
      <vt:lpstr>Data_de_início_da_semana</vt:lpstr>
      <vt:lpstr>FolhaDePonto!Print_Area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2018-06-29T13:45:50Z</dcterms:created>
  <dcterms:modified xsi:type="dcterms:W3CDTF">2018-06-29T13:45:50Z</dcterms:modified>
</cp:coreProperties>
</file>