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codeName="ThisWorkbook"/>
  <xr:revisionPtr revIDLastSave="0" documentId="13_ncr:1_{AC72B30F-E1AA-4182-AAD4-9758A4ABB6A9}" xr6:coauthVersionLast="34" xr6:coauthVersionMax="34" xr10:uidLastSave="{00000000-0000-0000-0000-000000000000}"/>
  <bookViews>
    <workbookView xWindow="930" yWindow="0" windowWidth="27030" windowHeight="6645" xr2:uid="{00000000-000D-0000-FFFF-FFFF00000000}"/>
  </bookViews>
  <sheets>
    <sheet name="Dados do plano de marketing" sheetId="1" r:id="rId1"/>
    <sheet name="Dados da lista" sheetId="2" r:id="rId2"/>
  </sheets>
  <definedNames>
    <definedName name="clAtrasado">'Dados do plano de marketing'!$F$4</definedName>
    <definedName name="clConcluído">'Dados do plano de marketing'!$G$4</definedName>
    <definedName name="clEmAndamento">'Dados do plano de marketing'!$E$4</definedName>
    <definedName name="clNãoIniciado">'Dados do plano de marketing'!$D$4</definedName>
    <definedName name="clPersonalizado1">'Dados do plano de marketing'!$H$4</definedName>
    <definedName name="clPersonalizado2">'Dados do plano de marketing'!$I$4</definedName>
    <definedName name="clPersonalizado3">'Dados do plano de marketing'!$J$4</definedName>
    <definedName name="clPersonalizado4">'Dados do plano de marketing'!$K$4</definedName>
    <definedName name="Nomes">Pessoas[NOME]</definedName>
    <definedName name="RegiãoDoTítuloDaColuna1..K4.1">'Dados do plano de marketing'!$D$3</definedName>
    <definedName name="TítuloDaColuna1">Dados[[#Headers],[TAREFA]]</definedName>
    <definedName name="TítuloDaColuna2">Pessoas[[#Headers],[NOME]]</definedName>
    <definedName name="_xlnm.Print_Titles" localSheetId="1">'Dados da lista'!$3:$3</definedName>
    <definedName name="_xlnm.Print_Titles" localSheetId="0">'Dados do plano de marketing'!$5:$5</definedName>
    <definedName name="txtPersonalizado1">'Dados do plano de marketing'!$H$3</definedName>
    <definedName name="txtPersonalizado2">'Dados do plano de marketing'!$I$3</definedName>
    <definedName name="txtPersonalizado3">'Dados do plano de marketing'!$J$3</definedName>
    <definedName name="txtPersonalizado4">'Dados do plano de marketing'!$K$3</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1" l="1"/>
  <c r="F17" i="1"/>
  <c r="H16" i="1"/>
  <c r="I16" i="1"/>
  <c r="G16" i="1"/>
  <c r="F16" i="1"/>
  <c r="G15" i="1"/>
  <c r="F15" i="1"/>
  <c r="H14" i="1"/>
  <c r="G14" i="1"/>
  <c r="F14" i="1"/>
  <c r="H13" i="1"/>
  <c r="G13" i="1"/>
  <c r="G12" i="1"/>
  <c r="F12" i="1"/>
  <c r="G10" i="1"/>
  <c r="F10" i="1"/>
  <c r="I9" i="1"/>
  <c r="H9" i="1"/>
  <c r="G9" i="1"/>
  <c r="F9" i="1"/>
  <c r="G8" i="1"/>
  <c r="F8" i="1"/>
  <c r="H7" i="1"/>
  <c r="G7" i="1"/>
  <c r="F7" i="1"/>
  <c r="F13" i="1"/>
  <c r="H6" i="1"/>
  <c r="G6" i="1"/>
  <c r="F6" i="1"/>
</calcChain>
</file>

<file path=xl/sharedStrings.xml><?xml version="1.0" encoding="utf-8"?>
<sst xmlns="http://schemas.openxmlformats.org/spreadsheetml/2006/main" count="97" uniqueCount="51">
  <si>
    <t>Dados do plano de marketing</t>
  </si>
  <si>
    <t>Listas de plano de marketing</t>
  </si>
  <si>
    <t>TAREFA</t>
  </si>
  <si>
    <t>Análise de produto</t>
  </si>
  <si>
    <t>Projeto dos storyboards</t>
  </si>
  <si>
    <t>Revisão do projeto do storyboard</t>
  </si>
  <si>
    <t>Fase 1 da análise de pesquisa</t>
  </si>
  <si>
    <t>Fase 1 da criação de conteúdo de publicidade</t>
  </si>
  <si>
    <t>Definições dos requisitos do produto</t>
  </si>
  <si>
    <t>Especificações de desenvolvimento do protótipo</t>
  </si>
  <si>
    <t>Controle de qualidade, relatórios de progresso</t>
  </si>
  <si>
    <t>Criar storyboards</t>
  </si>
  <si>
    <t>Revisar storyboards com artistas gráficos</t>
  </si>
  <si>
    <t>Fase 2 da análise de pesquisa</t>
  </si>
  <si>
    <t>Fase 2 da criação de conteúdo de publicidade</t>
  </si>
  <si>
    <t>STATUS</t>
  </si>
  <si>
    <t>Em andamento</t>
  </si>
  <si>
    <t>Concluído</t>
  </si>
  <si>
    <t>Atrasado</t>
  </si>
  <si>
    <t>Não iniciado</t>
  </si>
  <si>
    <t>LEGENDA DE COR DO STATUS E ALTERNÂNCIA</t>
  </si>
  <si>
    <t>ATIVADO</t>
  </si>
  <si>
    <t>PROPRIETÁRIO</t>
  </si>
  <si>
    <t>Davi B.</t>
  </si>
  <si>
    <t>Marcos S.</t>
  </si>
  <si>
    <t>Humberto N.</t>
  </si>
  <si>
    <t>ATRIBUÍDA A</t>
  </si>
  <si>
    <t>Alberto R.</t>
  </si>
  <si>
    <t>Ricardo C.</t>
  </si>
  <si>
    <t>Valentina R.</t>
  </si>
  <si>
    <t>Giovanna C.</t>
  </si>
  <si>
    <t>DESATIVADO</t>
  </si>
  <si>
    <t>DATA DE INÍCIO
ANTECIPADA</t>
  </si>
  <si>
    <t>DATA DE TÉRMINO
ANTECIPADA</t>
  </si>
  <si>
    <t>Personalizado 1</t>
  </si>
  <si>
    <t xml:space="preserve">DATA DE INÍCIO 
REAL </t>
  </si>
  <si>
    <t>Personalizado 2</t>
  </si>
  <si>
    <t xml:space="preserve">DATA DE TÉRMINO 
REAL </t>
  </si>
  <si>
    <t>Personalizado 3</t>
  </si>
  <si>
    <t>CUSTO ESTIMADO</t>
  </si>
  <si>
    <t>Personalizado 4</t>
  </si>
  <si>
    <t>CUSTO 
REAL</t>
  </si>
  <si>
    <t>NOME</t>
  </si>
  <si>
    <t>Paulo A.</t>
  </si>
  <si>
    <t>TÍTULO</t>
  </si>
  <si>
    <t>Especialista de Marketing</t>
  </si>
  <si>
    <t>Gerente de Marketing</t>
  </si>
  <si>
    <t>Gerente de Projetos</t>
  </si>
  <si>
    <t>Análise de Marketing</t>
  </si>
  <si>
    <t>Coordenador de Pesquisa</t>
  </si>
  <si>
    <t>Gerente de Marketing Júnior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</si>
</sst>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5" formatCode="&quot;R$&quot;\ #,##0;\-&quot;R$&quot;\ #,##0"/>
  </numFmts>
  <fonts count="15" x14ac:knownFonts="1">
    <font>
      <sz val="11"/>
      <color theme="1"/>
      <name val="Euphemia"/>
      <family val="2"/>
      <scheme val="minor"/>
    </font>
    <font>
      <sz val="9"/>
      <color theme="1"/>
      <name val="Euphemia"/>
      <family val="2"/>
      <scheme val="minor"/>
    </font>
    <font>
      <sz val="26"/>
      <color theme="1"/>
      <name val="Georgia"/>
      <family val="2"/>
      <scheme val="major"/>
    </font>
    <font>
      <sz val="11"/>
      <color theme="1"/>
      <name val="Euphemia"/>
      <family val="2"/>
      <scheme val="minor"/>
    </font>
    <font>
      <sz val="11"/>
      <color theme="4" tint="-0.499984740745262"/>
      <name val="Euphemia"/>
      <family val="2"/>
      <scheme val="minor"/>
    </font>
    <font>
      <sz val="11"/>
      <color theme="6" tint="-0.499984740745262"/>
      <name val="Euphemia"/>
      <family val="2"/>
      <scheme val="minor"/>
    </font>
    <font>
      <sz val="11"/>
      <color theme="5" tint="-0.499984740745262"/>
      <name val="Euphemia"/>
      <family val="2"/>
      <scheme val="minor"/>
    </font>
    <font>
      <sz val="11"/>
      <color theme="7" tint="-0.499984740745262"/>
      <name val="Euphemia"/>
      <family val="2"/>
      <scheme val="minor"/>
    </font>
    <font>
      <sz val="11"/>
      <color theme="7" tint="-0.24994659260841701"/>
      <name val="Euphemia"/>
      <family val="2"/>
      <scheme val="minor"/>
    </font>
    <font>
      <sz val="11"/>
      <color theme="6" tint="-0.24994659260841701"/>
      <name val="Euphemia"/>
      <family val="2"/>
      <scheme val="minor"/>
    </font>
    <font>
      <sz val="11"/>
      <color theme="5" tint="-0.24994659260841701"/>
      <name val="Euphemia"/>
      <family val="2"/>
      <scheme val="minor"/>
    </font>
    <font>
      <sz val="11"/>
      <color theme="0"/>
      <name val="Euphemia"/>
      <family val="2"/>
      <scheme val="minor"/>
    </font>
    <font>
      <sz val="11"/>
      <color theme="1" tint="0.34998626667073579"/>
      <name val="Georgia"/>
      <family val="1"/>
      <scheme val="major"/>
    </font>
    <font>
      <b/>
      <sz val="11"/>
      <color theme="1"/>
      <name val="Euphemia"/>
      <family val="2"/>
      <scheme val="minor"/>
    </font>
    <font>
      <u/>
      <sz val="11"/>
      <color theme="1"/>
      <name val="Euphemia"/>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s>
  <borders count="7">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0"/>
      </right>
      <top/>
      <bottom style="thin">
        <color theme="0"/>
      </bottom>
      <diagonal/>
    </border>
    <border>
      <left/>
      <right style="thin">
        <color theme="0"/>
      </right>
      <top style="thick">
        <color theme="0"/>
      </top>
      <bottom style="thin">
        <color theme="0"/>
      </bottom>
      <diagonal/>
    </border>
  </borders>
  <cellStyleXfs count="20">
    <xf numFmtId="0" fontId="0" fillId="0" borderId="0" applyNumberFormat="0">
      <alignment horizontal="left" vertical="center" wrapText="1"/>
    </xf>
    <xf numFmtId="0" fontId="12" fillId="0" borderId="4" applyProtection="0">
      <alignment horizontal="center"/>
    </xf>
    <xf numFmtId="0" fontId="2" fillId="0" borderId="0" applyNumberFormat="0" applyFill="0" applyBorder="0" applyProtection="0">
      <alignment vertical="center"/>
    </xf>
    <xf numFmtId="0" fontId="3" fillId="0" borderId="0" applyNumberFormat="0" applyFont="0" applyFill="0" applyBorder="0" applyProtection="0">
      <alignment horizontal="left" wrapText="1"/>
    </xf>
    <xf numFmtId="0" fontId="13" fillId="0" borderId="0" applyNumberFormat="0" applyFill="0" applyBorder="0" applyProtection="0">
      <alignment horizontal="left"/>
    </xf>
    <xf numFmtId="5" fontId="3" fillId="0" borderId="0" applyFont="0" applyFill="0" applyBorder="0" applyProtection="0">
      <alignment horizontal="right" vertical="center"/>
    </xf>
    <xf numFmtId="0" fontId="3" fillId="0" borderId="0">
      <alignment vertical="center" wrapText="1"/>
    </xf>
    <xf numFmtId="0" fontId="4" fillId="2" borderId="6" applyNumberFormat="0" applyProtection="0">
      <alignment horizontal="center"/>
    </xf>
    <xf numFmtId="0" fontId="4" fillId="3" borderId="6" applyNumberFormat="0" applyProtection="0">
      <alignment horizontal="center"/>
    </xf>
    <xf numFmtId="0" fontId="10" fillId="4" borderId="6" applyNumberFormat="0" applyProtection="0">
      <alignment horizontal="center"/>
    </xf>
    <xf numFmtId="0" fontId="6" fillId="5" borderId="6" applyNumberFormat="0" applyProtection="0">
      <alignment horizontal="center"/>
    </xf>
    <xf numFmtId="0" fontId="9" fillId="6" borderId="6" applyNumberFormat="0" applyProtection="0">
      <alignment horizontal="center"/>
    </xf>
    <xf numFmtId="0" fontId="5" fillId="7" borderId="6" applyNumberFormat="0" applyProtection="0">
      <alignment horizontal="center"/>
    </xf>
    <xf numFmtId="0" fontId="8" fillId="8" borderId="6" applyNumberFormat="0" applyProtection="0">
      <alignment horizontal="center"/>
    </xf>
    <xf numFmtId="0" fontId="7" fillId="9" borderId="6" applyNumberFormat="0" applyProtection="0">
      <alignment horizontal="center"/>
    </xf>
    <xf numFmtId="14" fontId="3" fillId="0" borderId="0" applyFont="0" applyFill="0" applyBorder="0" applyProtection="0">
      <alignment horizontal="right" vertical="center" wrapText="1"/>
    </xf>
    <xf numFmtId="0" fontId="11" fillId="0" borderId="0" applyNumberFormat="0" applyFill="0" applyBorder="0" applyAlignment="0" applyProtection="0">
      <alignment vertical="center" wrapText="1"/>
    </xf>
    <xf numFmtId="0" fontId="11" fillId="0" borderId="0" applyNumberFormat="0" applyFill="0" applyBorder="0" applyAlignment="0" applyProtection="0">
      <alignment vertical="center" wrapText="1"/>
    </xf>
    <xf numFmtId="0" fontId="3" fillId="0" borderId="1" applyNumberFormat="0" applyFont="0" applyFill="0" applyAlignment="0">
      <alignment horizontal="left" vertical="center" wrapText="1"/>
    </xf>
    <xf numFmtId="0" fontId="3" fillId="0" borderId="3" applyFont="0" applyFill="0" applyAlignment="0">
      <alignment horizontal="left" vertical="center" wrapText="1"/>
    </xf>
  </cellStyleXfs>
  <cellXfs count="37">
    <xf numFmtId="0" fontId="0" fillId="0" borderId="0" xfId="0">
      <alignment horizontal="left" vertical="center" wrapText="1"/>
    </xf>
    <xf numFmtId="0" fontId="0" fillId="0" borderId="2" xfId="0" applyBorder="1">
      <alignment horizontal="left" vertical="center" wrapText="1"/>
    </xf>
    <xf numFmtId="0" fontId="0" fillId="0" borderId="0" xfId="0" applyFont="1" applyBorder="1">
      <alignment horizontal="left" vertical="center" wrapText="1"/>
    </xf>
    <xf numFmtId="0" fontId="0" fillId="0" borderId="0" xfId="0" applyAlignment="1">
      <alignment vertical="center"/>
    </xf>
    <xf numFmtId="0" fontId="1" fillId="0" borderId="0" xfId="0" applyFont="1">
      <alignment horizontal="left" vertical="center" wrapText="1"/>
    </xf>
    <xf numFmtId="0" fontId="2" fillId="0" borderId="0" xfId="2" applyAlignment="1">
      <alignment vertical="center"/>
    </xf>
    <xf numFmtId="0" fontId="6" fillId="5" borderId="6" xfId="10">
      <alignment horizontal="center"/>
    </xf>
    <xf numFmtId="0" fontId="0" fillId="5" borderId="5" xfId="0" applyFill="1" applyBorder="1" applyAlignment="1">
      <alignment horizontal="center"/>
    </xf>
    <xf numFmtId="0" fontId="4" fillId="3" borderId="6" xfId="8">
      <alignment horizontal="center"/>
    </xf>
    <xf numFmtId="0" fontId="0" fillId="3" borderId="5" xfId="0" applyFill="1" applyBorder="1" applyAlignment="1">
      <alignment horizontal="center"/>
    </xf>
    <xf numFmtId="0" fontId="7" fillId="9" borderId="6" xfId="14">
      <alignment horizontal="center"/>
    </xf>
    <xf numFmtId="0" fontId="0" fillId="9" borderId="5" xfId="0" applyFill="1" applyBorder="1" applyAlignment="1">
      <alignment horizontal="center"/>
    </xf>
    <xf numFmtId="0" fontId="5" fillId="7" borderId="6" xfId="12">
      <alignment horizontal="center"/>
    </xf>
    <xf numFmtId="0" fontId="0" fillId="7" borderId="5" xfId="0" applyFill="1" applyBorder="1" applyAlignment="1">
      <alignment horizontal="center"/>
    </xf>
    <xf numFmtId="0" fontId="4" fillId="2" borderId="6" xfId="7">
      <alignment horizontal="center"/>
    </xf>
    <xf numFmtId="0" fontId="0" fillId="2" borderId="5" xfId="0" applyFill="1" applyBorder="1" applyAlignment="1">
      <alignment horizontal="center"/>
    </xf>
    <xf numFmtId="0" fontId="8" fillId="8" borderId="6" xfId="13">
      <alignment horizontal="center"/>
    </xf>
    <xf numFmtId="0" fontId="0" fillId="8" borderId="5" xfId="0" applyFill="1" applyBorder="1" applyAlignment="1">
      <alignment horizontal="center"/>
    </xf>
    <xf numFmtId="0" fontId="9" fillId="6" borderId="6" xfId="11">
      <alignment horizontal="center"/>
    </xf>
    <xf numFmtId="0" fontId="0" fillId="6" borderId="5" xfId="0" applyFill="1" applyBorder="1" applyAlignment="1">
      <alignment horizontal="center"/>
    </xf>
    <xf numFmtId="0" fontId="10" fillId="4" borderId="6" xfId="9">
      <alignment horizontal="center"/>
    </xf>
    <xf numFmtId="0" fontId="0" fillId="4" borderId="5" xfId="0" applyFill="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vertical="center"/>
    </xf>
    <xf numFmtId="14" fontId="0" fillId="0" borderId="0" xfId="15" applyFont="1" applyBorder="1">
      <alignment horizontal="right" vertical="center" wrapText="1"/>
    </xf>
    <xf numFmtId="0" fontId="0" fillId="0" borderId="0" xfId="3" applyFont="1" applyFill="1" applyBorder="1">
      <alignment horizontal="left" wrapText="1"/>
    </xf>
    <xf numFmtId="5" fontId="0" fillId="0" borderId="0" xfId="5" applyFont="1" applyBorder="1">
      <alignment horizontal="right" vertical="center"/>
    </xf>
    <xf numFmtId="0" fontId="13" fillId="0" borderId="0" xfId="4" applyBorder="1">
      <alignment horizontal="left"/>
    </xf>
    <xf numFmtId="0" fontId="0" fillId="0" borderId="1" xfId="18" applyFont="1">
      <alignment horizontal="left" vertical="center" wrapText="1"/>
    </xf>
    <xf numFmtId="0" fontId="0" fillId="0" borderId="3" xfId="19" applyFont="1">
      <alignment horizontal="left" vertical="center" wrapText="1"/>
    </xf>
    <xf numFmtId="0" fontId="14" fillId="0" borderId="0" xfId="0" applyFont="1" applyAlignment="1">
      <alignment vertical="center"/>
    </xf>
    <xf numFmtId="0" fontId="14" fillId="0" borderId="0" xfId="0" applyFont="1">
      <alignment horizontal="left" vertical="center" wrapText="1"/>
    </xf>
    <xf numFmtId="14" fontId="14" fillId="0" borderId="0" xfId="15" applyFont="1" applyBorder="1">
      <alignment horizontal="right" vertical="center" wrapText="1"/>
    </xf>
    <xf numFmtId="0" fontId="0" fillId="0" borderId="0" xfId="0" applyFont="1">
      <alignment horizontal="left" vertical="center" wrapText="1"/>
    </xf>
    <xf numFmtId="0" fontId="12" fillId="0" borderId="4" xfId="1">
      <alignment horizontal="center"/>
    </xf>
    <xf numFmtId="0" fontId="2" fillId="0" borderId="0" xfId="2">
      <alignment vertical="center"/>
    </xf>
    <xf numFmtId="0" fontId="11" fillId="0" borderId="0" xfId="16" applyAlignment="1">
      <alignment horizontal="center" vertical="center" wrapText="1"/>
    </xf>
  </cellXfs>
  <cellStyles count="20">
    <cellStyle name="20% - Ênfase1" xfId="7" builtinId="30" customBuiltin="1"/>
    <cellStyle name="20% - Ênfase2" xfId="9" builtinId="34" customBuiltin="1"/>
    <cellStyle name="20% - Ênfase3" xfId="11" builtinId="38" customBuiltin="1"/>
    <cellStyle name="20% - Ênfase4" xfId="13" builtinId="42" customBuiltin="1"/>
    <cellStyle name="40% - Ênfase1" xfId="8" builtinId="31" customBuiltin="1"/>
    <cellStyle name="40% - Ênfase2" xfId="10" builtinId="35" customBuiltin="1"/>
    <cellStyle name="40% - Ênfase3" xfId="12" builtinId="39" customBuiltin="1"/>
    <cellStyle name="40% - Ênfase4" xfId="14" builtinId="43" customBuiltin="1"/>
    <cellStyle name="Borda direita da legenda" xfId="19" xr:uid="{00000000-0005-0000-0000-000008000000}"/>
    <cellStyle name="Borda esquerda da legenda" xfId="18" xr:uid="{00000000-0005-0000-0000-000009000000}"/>
    <cellStyle name="Data" xfId="15" xr:uid="{00000000-0005-0000-0000-00000B000000}"/>
    <cellStyle name="Hiperlink" xfId="16" builtinId="8" customBuiltin="1"/>
    <cellStyle name="Hiperlink Visitado" xfId="17" builtinId="9" customBuiltin="1"/>
    <cellStyle name="Moeda" xfId="5" builtinId="4" customBuiltin="1"/>
    <cellStyle name="Normal" xfId="0" builtinId="0" customBuiltin="1"/>
    <cellStyle name="Texto Explicativo" xfId="6" builtinId="53" customBuiltin="1"/>
    <cellStyle name="Título" xfId="2" builtinId="15" customBuiltin="1"/>
    <cellStyle name="Título 1" xfId="1" builtinId="16" customBuiltin="1"/>
    <cellStyle name="Título 2" xfId="3" builtinId="17" customBuiltin="1"/>
    <cellStyle name="Título 3" xfId="4" builtinId="18" customBuiltin="1"/>
  </cellStyles>
  <dxfs count="14">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strike val="0"/>
        <condense val="0"/>
        <extend val="0"/>
        <outline val="0"/>
        <shadow val="0"/>
        <u val="none"/>
        <vertAlign val="baseline"/>
        <sz val="9"/>
        <color theme="1"/>
        <name val="Euphemia"/>
        <scheme val="minor"/>
      </font>
    </dxf>
    <dxf>
      <font>
        <b val="0"/>
        <i val="0"/>
        <color theme="4" tint="-0.499984740745262"/>
      </font>
      <fill>
        <patternFill>
          <bgColor theme="4" tint="0.79998168889431442"/>
        </patternFill>
      </fill>
    </dxf>
    <dxf>
      <font>
        <b val="0"/>
        <i val="0"/>
        <color theme="6" tint="-0.499984740745262"/>
      </font>
      <fill>
        <patternFill>
          <bgColor theme="6" tint="0.59996337778862885"/>
        </patternFill>
      </fill>
    </dxf>
    <dxf>
      <font>
        <b val="0"/>
        <i val="0"/>
        <color theme="7" tint="-0.499984740745262"/>
      </font>
      <fill>
        <patternFill>
          <bgColor theme="7" tint="0.59996337778862885"/>
        </patternFill>
      </fill>
    </dxf>
    <dxf>
      <font>
        <b val="0"/>
        <i val="0"/>
        <color theme="4" tint="-0.499984740745262"/>
      </font>
      <fill>
        <patternFill>
          <bgColor theme="4" tint="0.59996337778862885"/>
        </patternFill>
      </fill>
    </dxf>
    <dxf>
      <font>
        <b val="0"/>
        <i val="0"/>
        <color theme="5" tint="-0.499984740745262"/>
      </font>
      <fill>
        <patternFill>
          <bgColor theme="5" tint="0.59996337778862885"/>
        </patternFill>
      </fill>
    </dxf>
    <dxf>
      <font>
        <b val="0"/>
        <i val="0"/>
        <color theme="5" tint="-0.24994659260841701"/>
      </font>
      <fill>
        <patternFill>
          <bgColor theme="5" tint="0.79998168889431442"/>
        </patternFill>
      </fill>
    </dxf>
    <dxf>
      <font>
        <b val="0"/>
        <i val="0"/>
        <color theme="6" tint="-0.24994659260841701"/>
      </font>
      <fill>
        <patternFill>
          <bgColor theme="6" tint="0.79998168889431442"/>
        </patternFill>
      </fill>
    </dxf>
    <dxf>
      <font>
        <b val="0"/>
        <i val="0"/>
        <color theme="7" tint="-0.24994659260841701"/>
      </font>
      <fill>
        <patternFill>
          <bgColor theme="7" tint="0.79998168889431442"/>
        </patternFill>
      </fill>
    </dxf>
    <dxf>
      <font>
        <b/>
        <i val="0"/>
        <color theme="1"/>
      </font>
      <border>
        <top style="thin">
          <color theme="1" tint="0.34998626667073579"/>
        </top>
        <bottom style="medium">
          <color theme="1" tint="0.34998626667073579"/>
        </bottom>
      </border>
    </dxf>
    <dxf>
      <font>
        <b val="0"/>
        <i val="0"/>
        <color theme="1"/>
      </font>
      <border diagonalUp="0" diagonalDown="0">
        <left/>
        <right/>
        <top/>
        <bottom style="medium">
          <color theme="1" tint="0.34998626667073579"/>
        </bottom>
        <vertical style="medium">
          <color theme="0"/>
        </vertical>
        <horizontal/>
      </border>
    </dxf>
    <dxf>
      <font>
        <b val="0"/>
        <i val="0"/>
        <color theme="1"/>
      </font>
      <border diagonalUp="0" diagonalDown="0">
        <left/>
        <right/>
        <top/>
        <bottom style="medium">
          <color theme="1" tint="0.34998626667073579"/>
        </bottom>
        <vertical style="medium">
          <color theme="0"/>
        </vertical>
        <horizontal style="medium">
          <color theme="0"/>
        </horizontal>
      </border>
    </dxf>
  </dxfs>
  <tableStyles count="1" defaultTableStyle="Plano de marketing" defaultPivotStyle="PivotStyleLight16">
    <tableStyle name="Plano de marketing" pivot="0" count="3" xr9:uid="{00000000-0011-0000-FFFF-FFFF00000000}">
      <tableStyleElement type="wholeTable" dxfId="13"/>
      <tableStyleElement type="headerRow" dxfId="12"/>
      <tableStyleElement type="totalRow"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Dados da lista'!A1"/></Relationships>
</file>

<file path=xl/drawings/_rels/drawing2.xml.rels><?xml version="1.0" encoding="UTF-8" standalone="yes"?>
<Relationships xmlns="http://schemas.openxmlformats.org/package/2006/relationships"><Relationship Id="rId1" Type="http://schemas.openxmlformats.org/officeDocument/2006/relationships/hyperlink" Target="#'Dados do plano de marketing'!A1"/></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95246</xdr:rowOff>
    </xdr:from>
    <xdr:to>
      <xdr:col>1</xdr:col>
      <xdr:colOff>2962274</xdr:colOff>
      <xdr:row>2</xdr:row>
      <xdr:rowOff>179066</xdr:rowOff>
    </xdr:to>
    <xdr:grpSp>
      <xdr:nvGrpSpPr>
        <xdr:cNvPr id="3" name="Listas de plano de marketing" descr="Link de navegação para planilha de Dados da Lista">
          <a:hlinkClick xmlns:r="http://schemas.openxmlformats.org/officeDocument/2006/relationships" r:id="rId1" tooltip="Selecione para navegar até a planilha de Dados da Lista"/>
          <a:extLst>
            <a:ext uri="{FF2B5EF4-FFF2-40B4-BE49-F238E27FC236}">
              <a16:creationId xmlns:a16="http://schemas.microsoft.com/office/drawing/2014/main" id="{00000000-0008-0000-0000-000003000000}"/>
            </a:ext>
          </a:extLst>
        </xdr:cNvPr>
        <xdr:cNvGrpSpPr/>
      </xdr:nvGrpSpPr>
      <xdr:grpSpPr>
        <a:xfrm>
          <a:off x="314325" y="695321"/>
          <a:ext cx="2876549" cy="274320"/>
          <a:chOff x="200026" y="847725"/>
          <a:chExt cx="2009774" cy="274320"/>
        </a:xfrm>
      </xdr:grpSpPr>
      <xdr:sp macro="" textlink="">
        <xdr:nvSpPr>
          <xdr:cNvPr id="2" name="Retângulo 1" descr="Link de navegação para planilha de Dados da Lista">
            <a:extLst>
              <a:ext uri="{FF2B5EF4-FFF2-40B4-BE49-F238E27FC236}">
                <a16:creationId xmlns:a16="http://schemas.microsoft.com/office/drawing/2014/main" id="{00000000-0008-0000-0000-000002000000}"/>
              </a:ext>
            </a:extLst>
          </xdr:cNvPr>
          <xdr:cNvSpPr/>
        </xdr:nvSpPr>
        <xdr:spPr>
          <a:xfrm>
            <a:off x="200026" y="847725"/>
            <a:ext cx="2009774"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ctr"/>
          <a:lstStyle/>
          <a:p>
            <a:pPr marL="0" indent="0" algn="l" rtl="0"/>
            <a:r>
              <a:rPr lang="pt-br" sz="1100" b="0" spc="60">
                <a:solidFill>
                  <a:schemeClr val="bg1"/>
                </a:solidFill>
                <a:latin typeface="+mn-lt"/>
                <a:ea typeface="+mn-ea"/>
                <a:cs typeface="+mn-cs"/>
              </a:rPr>
              <a:t>LISTAS DE PLANO DE MARKETING</a:t>
            </a:r>
          </a:p>
        </xdr:txBody>
      </xdr:sp>
      <xdr:sp macro="" textlink="">
        <xdr:nvSpPr>
          <xdr:cNvPr id="1029" name="Forma livre 5" descr="Seta">
            <a:extLst>
              <a:ext uri="{FF2B5EF4-FFF2-40B4-BE49-F238E27FC236}">
                <a16:creationId xmlns:a16="http://schemas.microsoft.com/office/drawing/2014/main" id="{00000000-0008-0000-0000-000005040000}"/>
              </a:ext>
            </a:extLst>
          </xdr:cNvPr>
          <xdr:cNvSpPr>
            <a:spLocks/>
          </xdr:cNvSpPr>
        </xdr:nvSpPr>
        <xdr:spPr bwMode="auto">
          <a:xfrm>
            <a:off x="2052617" y="927265"/>
            <a:ext cx="73521" cy="116657"/>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1</xdr:row>
      <xdr:rowOff>95250</xdr:rowOff>
    </xdr:from>
    <xdr:to>
      <xdr:col>2</xdr:col>
      <xdr:colOff>752474</xdr:colOff>
      <xdr:row>1</xdr:row>
      <xdr:rowOff>369570</xdr:rowOff>
    </xdr:to>
    <xdr:grpSp>
      <xdr:nvGrpSpPr>
        <xdr:cNvPr id="8" name="Listas de plano de marketing" descr="Link de navegação para a planilha de dados de plano de marketing">
          <a:extLst>
            <a:ext uri="{FF2B5EF4-FFF2-40B4-BE49-F238E27FC236}">
              <a16:creationId xmlns:a16="http://schemas.microsoft.com/office/drawing/2014/main" id="{00000000-0008-0000-0100-000008000000}"/>
            </a:ext>
          </a:extLst>
        </xdr:cNvPr>
        <xdr:cNvGrpSpPr/>
      </xdr:nvGrpSpPr>
      <xdr:grpSpPr>
        <a:xfrm>
          <a:off x="285749" y="695325"/>
          <a:ext cx="2105025" cy="274320"/>
          <a:chOff x="200024" y="981075"/>
          <a:chExt cx="2097896" cy="274320"/>
        </a:xfrm>
      </xdr:grpSpPr>
      <xdr:sp macro="" textlink="">
        <xdr:nvSpPr>
          <xdr:cNvPr id="2" name="Retângulo 1" descr="Link de navegação para a planilha de dados de plano de marketing">
            <a:hlinkClick xmlns:r="http://schemas.openxmlformats.org/officeDocument/2006/relationships" r:id="rId1" tooltip="Selecione para navegar até a planilha de dados de plano de marketing"/>
            <a:extLst>
              <a:ext uri="{FF2B5EF4-FFF2-40B4-BE49-F238E27FC236}">
                <a16:creationId xmlns:a16="http://schemas.microsoft.com/office/drawing/2014/main" id="{00000000-0008-0000-0100-000002000000}"/>
              </a:ext>
            </a:extLst>
          </xdr:cNvPr>
          <xdr:cNvSpPr/>
        </xdr:nvSpPr>
        <xdr:spPr>
          <a:xfrm>
            <a:off x="200024" y="981075"/>
            <a:ext cx="2097896" cy="274320"/>
          </a:xfrm>
          <a:prstGeom prst="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pt-br" sz="1100" b="0" spc="60">
                <a:solidFill>
                  <a:schemeClr val="bg1"/>
                </a:solidFill>
              </a:rPr>
              <a:t>DADOS DO </a:t>
            </a:r>
            <a:r>
              <a:rPr lang="pt-br" sz="1100" b="0" spc="60" baseline="0">
                <a:solidFill>
                  <a:schemeClr val="bg1"/>
                </a:solidFill>
              </a:rPr>
              <a:t>PLANO DE MARKETING</a:t>
            </a:r>
          </a:p>
        </xdr:txBody>
      </xdr:sp>
      <xdr:sp macro="" textlink="">
        <xdr:nvSpPr>
          <xdr:cNvPr id="6" name="Forma livre 5" descr="Seta">
            <a:extLst>
              <a:ext uri="{FF2B5EF4-FFF2-40B4-BE49-F238E27FC236}">
                <a16:creationId xmlns:a16="http://schemas.microsoft.com/office/drawing/2014/main" id="{00000000-0008-0000-0100-000006000000}"/>
              </a:ext>
            </a:extLst>
          </xdr:cNvPr>
          <xdr:cNvSpPr>
            <a:spLocks/>
          </xdr:cNvSpPr>
        </xdr:nvSpPr>
        <xdr:spPr bwMode="auto">
          <a:xfrm flipH="1">
            <a:off x="2094232" y="1059489"/>
            <a:ext cx="74248" cy="102614"/>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Lst>
            <a:ahLst/>
            <a:cxnLst>
              <a:cxn ang="0">
                <a:pos x="T0" y="T1"/>
              </a:cxn>
              <a:cxn ang="0">
                <a:pos x="T2" y="T3"/>
              </a:cxn>
              <a:cxn ang="0">
                <a:pos x="T4" y="T5"/>
              </a:cxn>
              <a:cxn ang="0">
                <a:pos x="T6" y="T7"/>
              </a:cxn>
              <a:cxn ang="0">
                <a:pos x="T8" y="T9"/>
              </a:cxn>
              <a:cxn ang="0">
                <a:pos x="T10" y="T11"/>
              </a:cxn>
              <a:cxn ang="0">
                <a:pos x="T12" y="T13"/>
              </a:cxn>
            </a:cxnLst>
            <a:rect l="0" t="0" r="r" b="b"/>
            <a:pathLst>
              <a:path w="1867" h="2966">
                <a:moveTo>
                  <a:pt x="548" y="0"/>
                </a:moveTo>
                <a:lnTo>
                  <a:pt x="1867" y="1484"/>
                </a:lnTo>
                <a:lnTo>
                  <a:pt x="548" y="2966"/>
                </a:lnTo>
                <a:lnTo>
                  <a:pt x="0" y="2479"/>
                </a:lnTo>
                <a:lnTo>
                  <a:pt x="885" y="1484"/>
                </a:lnTo>
                <a:lnTo>
                  <a:pt x="0" y="487"/>
                </a:lnTo>
                <a:lnTo>
                  <a:pt x="548" y="0"/>
                </a:lnTo>
                <a:close/>
              </a:path>
            </a:pathLst>
          </a:custGeom>
          <a:solidFill>
            <a:schemeClr val="bg1"/>
          </a:solidFill>
          <a:ln w="0">
            <a:solidFill>
              <a:srgbClr val="000000"/>
            </a:solidFill>
            <a:prstDash val="solid"/>
            <a:round/>
            <a:headEnd/>
            <a:tailEnd/>
          </a:ln>
        </xdr:spPr>
      </xdr: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dos" displayName="Dados" ref="B5:K17">
  <autoFilter ref="B5:K17" xr:uid="{00000000-0009-0000-0100-000001000000}"/>
  <tableColumns count="10">
    <tableColumn id="1" xr3:uid="{00000000-0010-0000-0000-000001000000}" name="TAREFA" totalsRowLabel="Total" totalsRowDxfId="2"/>
    <tableColumn id="10" xr3:uid="{00000000-0010-0000-0000-00000A000000}" name="STATUS" totalsRowFunction="count"/>
    <tableColumn id="2" xr3:uid="{00000000-0010-0000-0000-000002000000}" name="PROPRIETÁRIO" totalsRowDxfId="1"/>
    <tableColumn id="3" xr3:uid="{00000000-0010-0000-0000-000003000000}" name="ATRIBUÍDA A" totalsRowDxfId="0"/>
    <tableColumn id="4" xr3:uid="{00000000-0010-0000-0000-000004000000}" name="DATA DE INÍCIO_x000a_ANTECIPADA"/>
    <tableColumn id="5" xr3:uid="{00000000-0010-0000-0000-000005000000}" name="DATA DE TÉRMINO_x000a_ANTECIPADA"/>
    <tableColumn id="6" xr3:uid="{00000000-0010-0000-0000-000006000000}" name="DATA DE INÍCIO _x000a_REAL "/>
    <tableColumn id="7" xr3:uid="{00000000-0010-0000-0000-000007000000}" name="DATA DE TÉRMINO _x000a_REAL "/>
    <tableColumn id="8" xr3:uid="{00000000-0010-0000-0000-000008000000}" name="CUSTO ESTIMADO"/>
    <tableColumn id="9" xr3:uid="{00000000-0010-0000-0000-000009000000}" name="CUSTO _x000a_REAL" totalsRowFunction="sum"/>
  </tableColumns>
  <tableStyleInfo name="Plano de marketing" showFirstColumn="0" showLastColumn="0" showRowStripes="0" showColumnStripes="0"/>
  <extLst>
    <ext xmlns:x14="http://schemas.microsoft.com/office/spreadsheetml/2009/9/main" uri="{504A1905-F514-4f6f-8877-14C23A59335A}">
      <x14:table altTextSummary="Inserir nesta tabela: Tarefa, Status, Proprietário e Atribuída a nome da pessoa, Data de início e Data de término antecipadas, Data de início e Data de término reais, Custo estimado e rea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essoas" displayName="Pessoas" ref="B3:C11" totalsRowShown="0">
  <autoFilter ref="B3:C11" xr:uid="{00000000-0009-0000-0100-000003000000}"/>
  <tableColumns count="2">
    <tableColumn id="1" xr3:uid="{00000000-0010-0000-0100-000001000000}" name="NOME"/>
    <tableColumn id="2" xr3:uid="{00000000-0010-0000-0100-000002000000}" name="TÍTULO"/>
  </tableColumns>
  <tableStyleInfo name="Plano de marketing" showFirstColumn="0" showLastColumn="0" showRowStripes="0" showColumnStripes="0"/>
  <extLst>
    <ext xmlns:x14="http://schemas.microsoft.com/office/spreadsheetml/2009/9/main" uri="{504A1905-F514-4f6f-8877-14C23A59335A}">
      <x14:table altTextSummary="Insira o Nome e Título na tabela Pessoas nesta planilha. Os nomes são usados na tabela Dados na planilha de Dados de plano de Marketing"/>
    </ext>
  </extLst>
</table>
</file>

<file path=xl/theme/theme1.xml><?xml version="1.0" encoding="utf-8"?>
<a:theme xmlns:a="http://schemas.openxmlformats.org/drawingml/2006/main" name="Office Theme">
  <a:themeElements>
    <a:clrScheme name="Marketing Project Plan">
      <a:dk1>
        <a:srgbClr val="000000"/>
      </a:dk1>
      <a:lt1>
        <a:srgbClr val="FFFFFF"/>
      </a:lt1>
      <a:dk2>
        <a:srgbClr val="636466"/>
      </a:dk2>
      <a:lt2>
        <a:srgbClr val="F2F2F2"/>
      </a:lt2>
      <a:accent1>
        <a:srgbClr val="D1A843"/>
      </a:accent1>
      <a:accent2>
        <a:srgbClr val="3F839E"/>
      </a:accent2>
      <a:accent3>
        <a:srgbClr val="718950"/>
      </a:accent3>
      <a:accent4>
        <a:srgbClr val="9C3D49"/>
      </a:accent4>
      <a:accent5>
        <a:srgbClr val="77528C"/>
      </a:accent5>
      <a:accent6>
        <a:srgbClr val="C2344E"/>
      </a:accent6>
      <a:hlink>
        <a:srgbClr val="3778A9"/>
      </a:hlink>
      <a:folHlink>
        <a:srgbClr val="6B3489"/>
      </a:folHlink>
    </a:clrScheme>
    <a:fontScheme name="Marketing Project Plan">
      <a:majorFont>
        <a:latin typeface="Georgia"/>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schemeClr>
        </a:solidFill>
        <a:ln>
          <a:noFill/>
        </a:ln>
      </a:spPr>
      <a:bodyPr vertOverflow="clip" horzOverflow="clip" rtlCol="0" anchor="t"/>
      <a:lstStyle>
        <a:defPPr algn="l">
          <a:defRPr sz="9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autoPageBreaks="0" fitToPage="1"/>
  </sheetPr>
  <dimension ref="A1:M17"/>
  <sheetViews>
    <sheetView showGridLines="0" tabSelected="1" zoomScaleNormal="100" workbookViewId="0"/>
  </sheetViews>
  <sheetFormatPr defaultColWidth="8.88671875" defaultRowHeight="30" customHeight="1" x14ac:dyDescent="0.4"/>
  <cols>
    <col min="1" max="1" width="2.6640625" customWidth="1"/>
    <col min="2" max="2" width="45.33203125" style="3" bestFit="1" customWidth="1"/>
    <col min="3" max="11" width="19.21875" style="3" customWidth="1"/>
    <col min="12" max="12" width="2.6640625" customWidth="1"/>
  </cols>
  <sheetData>
    <row r="1" spans="1:13" ht="47.25" customHeight="1" x14ac:dyDescent="0.2">
      <c r="A1" s="33"/>
      <c r="B1" s="35" t="s">
        <v>0</v>
      </c>
      <c r="C1" s="35"/>
      <c r="D1" s="34" t="s">
        <v>20</v>
      </c>
      <c r="E1" s="34"/>
      <c r="F1" s="34"/>
      <c r="G1" s="34"/>
      <c r="H1" s="34"/>
      <c r="I1" s="34"/>
      <c r="J1" s="34"/>
      <c r="K1" s="34"/>
    </row>
    <row r="2" spans="1:13" ht="15" customHeight="1" thickBot="1" x14ac:dyDescent="0.45">
      <c r="B2" s="36" t="s">
        <v>1</v>
      </c>
      <c r="C2"/>
      <c r="D2" s="28"/>
      <c r="E2" s="1"/>
      <c r="F2" s="1"/>
      <c r="G2" s="1"/>
      <c r="H2" s="1"/>
      <c r="I2" s="1"/>
      <c r="J2" s="1"/>
      <c r="K2" s="29"/>
    </row>
    <row r="3" spans="1:13" ht="20.100000000000001" customHeight="1" thickTop="1" x14ac:dyDescent="0.4">
      <c r="B3" s="36"/>
      <c r="D3" s="6" t="s">
        <v>19</v>
      </c>
      <c r="E3" s="8" t="s">
        <v>16</v>
      </c>
      <c r="F3" s="10" t="s">
        <v>18</v>
      </c>
      <c r="G3" s="12" t="s">
        <v>17</v>
      </c>
      <c r="H3" s="14" t="s">
        <v>34</v>
      </c>
      <c r="I3" s="16" t="s">
        <v>36</v>
      </c>
      <c r="J3" s="18" t="s">
        <v>38</v>
      </c>
      <c r="K3" s="20" t="s">
        <v>40</v>
      </c>
    </row>
    <row r="4" spans="1:13" ht="20.100000000000001" customHeight="1" x14ac:dyDescent="0.4">
      <c r="B4" s="36"/>
      <c r="C4" s="30"/>
      <c r="D4" s="7" t="s">
        <v>21</v>
      </c>
      <c r="E4" s="9" t="s">
        <v>21</v>
      </c>
      <c r="F4" s="11" t="s">
        <v>31</v>
      </c>
      <c r="G4" s="13" t="s">
        <v>21</v>
      </c>
      <c r="H4" s="15" t="s">
        <v>31</v>
      </c>
      <c r="I4" s="17" t="s">
        <v>31</v>
      </c>
      <c r="J4" s="19" t="s">
        <v>31</v>
      </c>
      <c r="K4" s="21" t="s">
        <v>31</v>
      </c>
    </row>
    <row r="5" spans="1:13" ht="45" customHeight="1" x14ac:dyDescent="0.4">
      <c r="B5" s="25" t="s">
        <v>2</v>
      </c>
      <c r="C5" s="25" t="s">
        <v>15</v>
      </c>
      <c r="D5" s="25" t="s">
        <v>22</v>
      </c>
      <c r="E5" s="25" t="s">
        <v>26</v>
      </c>
      <c r="F5" s="25" t="s">
        <v>32</v>
      </c>
      <c r="G5" s="25" t="s">
        <v>33</v>
      </c>
      <c r="H5" s="25" t="s">
        <v>35</v>
      </c>
      <c r="I5" s="25" t="s">
        <v>37</v>
      </c>
      <c r="J5" s="25" t="s">
        <v>39</v>
      </c>
      <c r="K5" s="25" t="s">
        <v>41</v>
      </c>
    </row>
    <row r="6" spans="1:13" ht="30" customHeight="1" x14ac:dyDescent="0.4">
      <c r="B6" s="22" t="s">
        <v>3</v>
      </c>
      <c r="C6" s="22" t="s">
        <v>16</v>
      </c>
      <c r="D6" s="23" t="s">
        <v>23</v>
      </c>
      <c r="E6" s="23" t="s">
        <v>23</v>
      </c>
      <c r="F6" s="24">
        <f ca="1">DATE(YEAR(TODAY()),7,1)</f>
        <v>43282</v>
      </c>
      <c r="G6" s="24">
        <f ca="1">DATE(YEAR(TODAY()),8,1)</f>
        <v>43313</v>
      </c>
      <c r="H6" s="24">
        <f ca="1">DATE(YEAR(TODAY()),6,28)</f>
        <v>43279</v>
      </c>
      <c r="I6" s="24"/>
      <c r="J6" s="26">
        <v>3000</v>
      </c>
      <c r="K6" s="26">
        <v>2500</v>
      </c>
    </row>
    <row r="7" spans="1:13" ht="30" customHeight="1" x14ac:dyDescent="0.4">
      <c r="B7" s="22" t="s">
        <v>4</v>
      </c>
      <c r="C7" s="22" t="s">
        <v>16</v>
      </c>
      <c r="D7" s="23" t="s">
        <v>24</v>
      </c>
      <c r="E7" s="23" t="s">
        <v>23</v>
      </c>
      <c r="F7" s="24">
        <f ca="1">DATE(YEAR(TODAY()),7,15)</f>
        <v>43296</v>
      </c>
      <c r="G7" s="24">
        <f ca="1">DATE(YEAR(TODAY()),8,15)</f>
        <v>43327</v>
      </c>
      <c r="H7" s="24">
        <f ca="1">DATE(YEAR(TODAY()),7,13)</f>
        <v>43294</v>
      </c>
      <c r="I7" s="24"/>
      <c r="J7" s="26">
        <v>4000</v>
      </c>
      <c r="K7" s="26">
        <v>3680</v>
      </c>
    </row>
    <row r="8" spans="1:13" ht="30" customHeight="1" x14ac:dyDescent="0.4">
      <c r="B8" s="22" t="s">
        <v>5</v>
      </c>
      <c r="C8" s="22" t="s">
        <v>17</v>
      </c>
      <c r="D8" s="23" t="s">
        <v>24</v>
      </c>
      <c r="E8" s="23" t="s">
        <v>23</v>
      </c>
      <c r="F8" s="24">
        <f ca="1">DATE(YEAR(TODAY()),8,1)</f>
        <v>43313</v>
      </c>
      <c r="G8" s="24">
        <f ca="1">DATE(YEAR(TODAY()),8,20)</f>
        <v>43332</v>
      </c>
      <c r="H8" s="32"/>
      <c r="I8" s="24"/>
      <c r="J8" s="26">
        <v>2900</v>
      </c>
      <c r="K8" s="26"/>
    </row>
    <row r="9" spans="1:13" ht="30" customHeight="1" x14ac:dyDescent="0.4">
      <c r="B9" s="22" t="s">
        <v>6</v>
      </c>
      <c r="C9" s="22" t="s">
        <v>18</v>
      </c>
      <c r="D9" s="23" t="s">
        <v>25</v>
      </c>
      <c r="E9" s="23" t="s">
        <v>27</v>
      </c>
      <c r="F9" s="24">
        <f ca="1">DATE(YEAR(TODAY()),6,1)</f>
        <v>43252</v>
      </c>
      <c r="G9" s="24">
        <f ca="1">DATE(YEAR(TODAY()),7,1)</f>
        <v>43282</v>
      </c>
      <c r="H9" s="24">
        <f ca="1">DATE(YEAR(TODAY()),6,1)</f>
        <v>43252</v>
      </c>
      <c r="I9" s="24">
        <f ca="1">DATE(YEAR(TODAY()),6,28)</f>
        <v>43279</v>
      </c>
      <c r="J9" s="26">
        <v>6000</v>
      </c>
      <c r="K9" s="26">
        <v>6400</v>
      </c>
    </row>
    <row r="10" spans="1:13" ht="30" customHeight="1" x14ac:dyDescent="0.4">
      <c r="B10" s="22" t="s">
        <v>7</v>
      </c>
      <c r="C10" s="22" t="s">
        <v>18</v>
      </c>
      <c r="D10" s="23" t="s">
        <v>25</v>
      </c>
      <c r="E10" s="23" t="s">
        <v>28</v>
      </c>
      <c r="F10" s="24">
        <f ca="1">DATE(YEAR(TODAY()),9,1)</f>
        <v>43344</v>
      </c>
      <c r="G10" s="24">
        <f ca="1">DATE(YEAR(TODAY()),9,15)</f>
        <v>43358</v>
      </c>
      <c r="H10" s="24"/>
      <c r="I10" s="24"/>
      <c r="J10" s="26">
        <v>1000</v>
      </c>
      <c r="K10" s="26"/>
    </row>
    <row r="11" spans="1:13" ht="30" customHeight="1" x14ac:dyDescent="0.4">
      <c r="B11" s="22" t="s">
        <v>8</v>
      </c>
      <c r="C11" s="22" t="s">
        <v>18</v>
      </c>
      <c r="D11" s="23" t="s">
        <v>25</v>
      </c>
      <c r="E11" s="23" t="s">
        <v>29</v>
      </c>
      <c r="F11" s="24"/>
      <c r="G11" s="24"/>
      <c r="H11" s="24"/>
      <c r="I11" s="24"/>
      <c r="J11" s="26">
        <v>1150</v>
      </c>
      <c r="K11" s="26">
        <v>250</v>
      </c>
    </row>
    <row r="12" spans="1:13" ht="30" customHeight="1" x14ac:dyDescent="0.4">
      <c r="B12" s="22" t="s">
        <v>9</v>
      </c>
      <c r="C12" s="22" t="s">
        <v>16</v>
      </c>
      <c r="D12" s="23" t="s">
        <v>25</v>
      </c>
      <c r="E12" s="23" t="s">
        <v>30</v>
      </c>
      <c r="F12" s="24">
        <f ca="1">DATE(YEAR(TODAY()),9,12)</f>
        <v>43355</v>
      </c>
      <c r="G12" s="24">
        <f ca="1">DATE(YEAR(TODAY()),9,25)</f>
        <v>43368</v>
      </c>
      <c r="H12" s="24"/>
      <c r="I12" s="24"/>
      <c r="J12" s="26">
        <v>3500</v>
      </c>
      <c r="K12" s="26"/>
    </row>
    <row r="13" spans="1:13" ht="30" customHeight="1" x14ac:dyDescent="0.4">
      <c r="B13" s="22" t="s">
        <v>10</v>
      </c>
      <c r="C13" s="22" t="s">
        <v>16</v>
      </c>
      <c r="D13" s="23" t="s">
        <v>24</v>
      </c>
      <c r="E13" s="23" t="s">
        <v>25</v>
      </c>
      <c r="F13" s="24">
        <f t="shared" ref="F13" ca="1" si="0">DATE(YEAR(TODAY()),7,1)</f>
        <v>43282</v>
      </c>
      <c r="G13" s="24">
        <f ca="1">DATE(YEAR(TODAY()),10,1)</f>
        <v>43374</v>
      </c>
      <c r="H13" s="24">
        <f ca="1">DATE(YEAR(TODAY()),7,1)</f>
        <v>43282</v>
      </c>
      <c r="I13" s="24"/>
      <c r="J13" s="26">
        <v>1850</v>
      </c>
      <c r="K13" s="26">
        <v>500</v>
      </c>
    </row>
    <row r="14" spans="1:13" ht="30" customHeight="1" x14ac:dyDescent="0.4">
      <c r="B14" s="22" t="s">
        <v>11</v>
      </c>
      <c r="C14" s="22" t="s">
        <v>19</v>
      </c>
      <c r="D14" s="23" t="s">
        <v>24</v>
      </c>
      <c r="E14" s="23" t="s">
        <v>23</v>
      </c>
      <c r="F14" s="24">
        <f ca="1">DATE(YEAR(TODAY()),7,15)</f>
        <v>43296</v>
      </c>
      <c r="G14" s="24">
        <f ca="1">DATE(YEAR(TODAY()),8,15)</f>
        <v>43327</v>
      </c>
      <c r="H14" s="24">
        <f ca="1">DATE(YEAR(TODAY()),7,13)</f>
        <v>43294</v>
      </c>
      <c r="I14" s="24"/>
      <c r="J14" s="26">
        <v>4000</v>
      </c>
      <c r="K14" s="26">
        <v>3680</v>
      </c>
    </row>
    <row r="15" spans="1:13" ht="30" customHeight="1" x14ac:dyDescent="0.4">
      <c r="B15" s="22" t="s">
        <v>12</v>
      </c>
      <c r="C15" s="22" t="s">
        <v>18</v>
      </c>
      <c r="D15" s="23" t="s">
        <v>24</v>
      </c>
      <c r="E15" s="23" t="s">
        <v>23</v>
      </c>
      <c r="F15" s="24">
        <f ca="1">DATE(YEAR(TODAY()),8,1)</f>
        <v>43313</v>
      </c>
      <c r="G15" s="24">
        <f ca="1">DATE(YEAR(TODAY()),8,20)</f>
        <v>43332</v>
      </c>
      <c r="H15" s="24"/>
      <c r="I15" s="24"/>
      <c r="J15" s="26">
        <v>2900</v>
      </c>
      <c r="K15" s="26"/>
      <c r="M15" s="31"/>
    </row>
    <row r="16" spans="1:13" ht="30" customHeight="1" x14ac:dyDescent="0.4">
      <c r="B16" s="22" t="s">
        <v>13</v>
      </c>
      <c r="C16" s="22" t="s">
        <v>17</v>
      </c>
      <c r="D16" s="23" t="s">
        <v>25</v>
      </c>
      <c r="E16" s="23" t="s">
        <v>27</v>
      </c>
      <c r="F16" s="24">
        <f ca="1">DATE(YEAR(TODAY()),6,1)</f>
        <v>43252</v>
      </c>
      <c r="G16" s="24">
        <f ca="1">DATE(YEAR(TODAY()),7,1)</f>
        <v>43282</v>
      </c>
      <c r="H16" s="24">
        <f ca="1">DATE(YEAR(TODAY()),6,1)</f>
        <v>43252</v>
      </c>
      <c r="I16" s="24">
        <f t="shared" ref="I16" ca="1" si="1">DATE(YEAR(TODAY()),6,28)</f>
        <v>43279</v>
      </c>
      <c r="J16" s="26">
        <v>6000</v>
      </c>
      <c r="K16" s="26">
        <v>6400</v>
      </c>
    </row>
    <row r="17" spans="2:11" ht="30" customHeight="1" x14ac:dyDescent="0.4">
      <c r="B17" s="22" t="s">
        <v>14</v>
      </c>
      <c r="C17" s="22" t="s">
        <v>19</v>
      </c>
      <c r="D17" s="23" t="s">
        <v>25</v>
      </c>
      <c r="E17" s="23" t="s">
        <v>28</v>
      </c>
      <c r="F17" s="24">
        <f ca="1">DATE(YEAR(TODAY()),9,1)</f>
        <v>43344</v>
      </c>
      <c r="G17" s="24">
        <f ca="1">DATE(YEAR(TODAY()),9,15)</f>
        <v>43358</v>
      </c>
      <c r="H17" s="24"/>
      <c r="I17" s="24"/>
      <c r="J17" s="26">
        <v>1000</v>
      </c>
      <c r="K17" s="26"/>
    </row>
  </sheetData>
  <mergeCells count="3">
    <mergeCell ref="D1:K1"/>
    <mergeCell ref="B1:C1"/>
    <mergeCell ref="B2:B4"/>
  </mergeCells>
  <conditionalFormatting sqref="B6:K17">
    <cfRule type="expression" dxfId="10" priority="15">
      <formula>(clPersonalizado2="ATIVADO")*($C6=txtPersonalizado2)</formula>
    </cfRule>
    <cfRule type="expression" dxfId="9" priority="16">
      <formula>(clPersonalizado3="ATIVADO")*($C6=txtPersonalizado3)</formula>
    </cfRule>
    <cfRule type="expression" dxfId="8" priority="17">
      <formula>(clPersonalizado4="ATIVADO")*($C6=txtPersonalizado4)</formula>
    </cfRule>
  </conditionalFormatting>
  <conditionalFormatting sqref="B6:K17">
    <cfRule type="expression" dxfId="7" priority="1">
      <formula>($C6="Não iniciado")*(clNãoIniciado="ATIVADO")</formula>
    </cfRule>
    <cfRule type="expression" dxfId="6" priority="5">
      <formula>($C6="Em andamento")*(clEmAndamento="ATIVADO")</formula>
    </cfRule>
    <cfRule type="expression" dxfId="5" priority="6">
      <formula>($C6="Atrasado")*(clAtrasado="ATIVADO")</formula>
    </cfRule>
    <cfRule type="expression" dxfId="4" priority="12">
      <formula>($C6="Concluído")*(clConcluído="ATIVADO")</formula>
    </cfRule>
    <cfRule type="expression" dxfId="3" priority="14">
      <formula>(clPersonalizado1="ATIVADO")*($C6=txtPersonalizado1)</formula>
    </cfRule>
  </conditionalFormatting>
  <dataValidations count="23">
    <dataValidation type="list" errorStyle="warning" allowBlank="1" showInputMessage="1" showErrorMessage="1" error="Selecione Ativado ou Desativado. Selecione CANCELAR e pressione Alt+Seta para baixo para abrir a lista suspensa e Enter para fazer a seleção" prompt="Selecione Ativado ou Desativado nesta célula para alternar o destaque da linha para o status acima. Pressione Alt+Seta para baixo para abrir a lista suspensa e Enter para fazer a seleção" sqref="D4:K4" xr:uid="{00000000-0002-0000-0000-000000000000}">
      <formula1>"ATIVADO, DESATIVADO"</formula1>
    </dataValidation>
    <dataValidation type="list" errorStyle="warning" allowBlank="1" showInputMessage="1" showErrorMessage="1" error="Selecione o Status na lista. Selecione CANCELAR e pressione Alt+Seta para baixo para abrir a lista suspensa e Enter para fazer a seleção" sqref="C6:C17" xr:uid="{00000000-0002-0000-0000-000001000000}">
      <formula1>$D$3:$K$3</formula1>
    </dataValidation>
    <dataValidation type="list" errorStyle="warning" allowBlank="1" showInputMessage="1" showErrorMessage="1" error="Selecione o nome de Atribuída a na lista. Selecione CANCELAR e pressione Alt+Seta para baixo para abrir a lista suspensa e Enter para fazer a seleção" sqref="E6:E17" xr:uid="{00000000-0002-0000-0000-000002000000}">
      <formula1>Nomes</formula1>
    </dataValidation>
    <dataValidation allowBlank="1" showInputMessage="1" showErrorMessage="1" prompt="Crie um Plano de projeto de marketing nesta pasta de trabalho. Organize os dados e insira as informações na tabela Dados nesta planilha, iniciando na célula B5. Selecione a célula B2 para navegar para a planilha Dados da lista." sqref="A1" xr:uid="{00000000-0002-0000-0000-000003000000}"/>
    <dataValidation allowBlank="1" showInputMessage="1" showErrorMessage="1" prompt="As categorias de status são definidas nas células D3 até K4. Personalize as categorias de Status para corresponder aos dados de plano de marketing. Selecione Ativado ou Desativado na célula abaixo para alternar o destaque da linha" sqref="D1:K1" xr:uid="{00000000-0002-0000-0000-000004000000}"/>
    <dataValidation allowBlank="1" showInputMessage="1" showErrorMessage="1" prompt="Link de navegação para planilha de Dados da Lista" sqref="B2" xr:uid="{00000000-0002-0000-0000-000005000000}"/>
    <dataValidation allowBlank="1" showInputMessage="1" showErrorMessage="1" prompt="Insira a Tarefa na coluna sob este cabeçalho. Use os filtros nos títulos para localizar entradas específicas" sqref="B5" xr:uid="{00000000-0002-0000-0000-000006000000}"/>
    <dataValidation allowBlank="1" showInputMessage="1" showErrorMessage="1" prompt="Selecione o Status na coluna sob este cabeçalho. Pressione Alt+Seta para baixo para abrir a lista suspensa e Enter para fazer a seleção" sqref="C5" xr:uid="{00000000-0002-0000-0000-000007000000}"/>
    <dataValidation allowBlank="1" showInputMessage="1" showErrorMessage="1" prompt="Selecione o Proprietário na coluna sob este cabeçalho. Pressione Alt+Seta para baixo para abrir a lista suspensa e Enter para fazer a seleção" sqref="D5" xr:uid="{00000000-0002-0000-0000-000008000000}"/>
    <dataValidation allowBlank="1" showInputMessage="1" showErrorMessage="1" prompt="Insira o nome da pessoa que foi Atribuída a na coluna sob este cabeçalho. Pressione Alt+Seta para baixo para abrir a lista suspensa e Enter para fazer a seleção" sqref="E5" xr:uid="{00000000-0002-0000-0000-000009000000}"/>
    <dataValidation allowBlank="1" showInputMessage="1" showErrorMessage="1" prompt="Insira a Data de início antecipado na coluna sob este cabeçalho" sqref="F5" xr:uid="{00000000-0002-0000-0000-00000A000000}"/>
    <dataValidation allowBlank="1" showInputMessage="1" showErrorMessage="1" prompt="Insira a Data de término antecipado na coluna sob este cabeçalho" sqref="G5" xr:uid="{00000000-0002-0000-0000-00000B000000}"/>
    <dataValidation allowBlank="1" showInputMessage="1" showErrorMessage="1" prompt="Insira a Data de início real na coluna sob este cabeçalho" sqref="H5" xr:uid="{00000000-0002-0000-0000-00000C000000}"/>
    <dataValidation allowBlank="1" showInputMessage="1" showErrorMessage="1" prompt="Insira a Data de término real na coluna sob este cabeçalho" sqref="I5" xr:uid="{00000000-0002-0000-0000-00000D000000}"/>
    <dataValidation allowBlank="1" showInputMessage="1" showErrorMessage="1" prompt="Insira o Custo estimado na coluna sob este cabeçalho" sqref="J5" xr:uid="{00000000-0002-0000-0000-00000E000000}"/>
    <dataValidation allowBlank="1" showInputMessage="1" showErrorMessage="1" prompt="Insira o Custo real na coluna sob este cabeçalho" sqref="K5" xr:uid="{00000000-0002-0000-0000-00000F000000}"/>
    <dataValidation allowBlank="1" showInputMessage="1" showErrorMessage="1" prompt="A categoria de status Não iniciado é nesta célula. Selecione Ativado ou Desativado na célula abaixo para alternar o destaque da linha para este status" sqref="D3" xr:uid="{00000000-0002-0000-0000-000010000000}"/>
    <dataValidation allowBlank="1" showInputMessage="1" showErrorMessage="1" prompt="A categoria de status Em andamento é nesta célula. Selecione Ativado ou Desativado na célula abaixo para alternar o destaque da linha para este status" sqref="E3" xr:uid="{00000000-0002-0000-0000-000011000000}"/>
    <dataValidation allowBlank="1" showInputMessage="1" showErrorMessage="1" prompt="A categoria de status Atrasado é nesta célula. Selecione Ativado ou Desativado na célula abaixo para alternar o destaque da linha para este status" sqref="F3" xr:uid="{00000000-0002-0000-0000-000012000000}"/>
    <dataValidation allowBlank="1" showInputMessage="1" showErrorMessage="1" prompt="A categoria de status Concluído é nesta célula. Selecione Ativado ou Desativado na célula abaixo para alternar o destaque da linha para este status" sqref="G3" xr:uid="{00000000-0002-0000-0000-000013000000}"/>
    <dataValidation allowBlank="1" showInputMessage="1" showErrorMessage="1" prompt="Personalize uma nova categoria de status nesta célula. Selecione Ativado ou Desativado na célula abaixo para alternar o destaque da linha para este status" sqref="H3:K3" xr:uid="{00000000-0002-0000-0000-000014000000}"/>
    <dataValidation allowBlank="1" showInputMessage="1" showErrorMessage="1" prompt="O título desta planilha está nesta célula. Selecione a célula abaixo para navegar na planilha Dados da lista. As categorias de status estão nas células D3 a K4" sqref="B1:C1" xr:uid="{00000000-0002-0000-0000-000015000000}"/>
    <dataValidation type="list" errorStyle="warning" allowBlank="1" showInputMessage="1" showErrorMessage="1" error="Selecione o nome do Proprietário na lista. Selecione CANCELAR e pressione Alt+Seta para baixo para abrir a lista suspensa e Enter para fazer a seleção" sqref="D6:D17" xr:uid="{00000000-0002-0000-0000-000016000000}">
      <formula1>Nomes</formula1>
    </dataValidation>
  </dataValidations>
  <hyperlinks>
    <hyperlink ref="B2:B3" location="'Dados da lista'!A1" tooltip="Selecione para navegar até a planilha de Dados da Lista" display="Dados da lista" xr:uid="{00000000-0004-0000-0000-000000000000}"/>
    <hyperlink ref="B2:B4" location="'Dados da lista'!A1" tooltip="Selecione para navegar até a planilha de Dados da Lista" display="Listas de plano de marketing" xr:uid="{00000000-0004-0000-0000-000001000000}"/>
  </hyperlinks>
  <printOptions horizontalCentered="1"/>
  <pageMargins left="0.25" right="0.25" top="0.75" bottom="0.75" header="0.3" footer="0.3"/>
  <pageSetup scale="65" fitToHeight="0" orientation="landscape" r:id="rId1"/>
  <headerFooter differentFirst="1">
    <oddFooter>Page &amp;P of &amp;N</oddFooter>
  </headerFooter>
  <ignoredErrors>
    <ignoredError sqref="G9 G13 G16" 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499984740745262"/>
    <pageSetUpPr fitToPage="1"/>
  </sheetPr>
  <dimension ref="B1:C11"/>
  <sheetViews>
    <sheetView showGridLines="0" zoomScaleNormal="100" workbookViewId="0"/>
  </sheetViews>
  <sheetFormatPr defaultRowHeight="30" customHeight="1" x14ac:dyDescent="0.4"/>
  <cols>
    <col min="1" max="1" width="2.6640625" customWidth="1"/>
    <col min="2" max="2" width="18.88671875" customWidth="1"/>
    <col min="3" max="3" width="25.33203125" customWidth="1"/>
    <col min="4" max="4" width="2.6640625" customWidth="1"/>
  </cols>
  <sheetData>
    <row r="1" spans="2:3" ht="47.25" customHeight="1" x14ac:dyDescent="0.4">
      <c r="B1" s="5" t="s">
        <v>1</v>
      </c>
    </row>
    <row r="2" spans="2:3" ht="30" customHeight="1" x14ac:dyDescent="0.4">
      <c r="B2" s="36" t="s">
        <v>0</v>
      </c>
      <c r="C2" s="36"/>
    </row>
    <row r="3" spans="2:3" s="4" customFormat="1" ht="45" customHeight="1" x14ac:dyDescent="0.4">
      <c r="B3" s="27" t="s">
        <v>42</v>
      </c>
      <c r="C3" s="27" t="s">
        <v>44</v>
      </c>
    </row>
    <row r="4" spans="2:3" ht="30" customHeight="1" x14ac:dyDescent="0.4">
      <c r="B4" s="2" t="s">
        <v>23</v>
      </c>
      <c r="C4" s="2" t="s">
        <v>45</v>
      </c>
    </row>
    <row r="5" spans="2:3" ht="30" customHeight="1" x14ac:dyDescent="0.4">
      <c r="B5" s="2" t="s">
        <v>24</v>
      </c>
      <c r="C5" s="2" t="s">
        <v>46</v>
      </c>
    </row>
    <row r="6" spans="2:3" ht="30" customHeight="1" x14ac:dyDescent="0.4">
      <c r="B6" s="2" t="s">
        <v>25</v>
      </c>
      <c r="C6" s="2" t="s">
        <v>47</v>
      </c>
    </row>
    <row r="7" spans="2:3" ht="30" customHeight="1" x14ac:dyDescent="0.4">
      <c r="B7" s="2" t="s">
        <v>43</v>
      </c>
      <c r="C7" s="2" t="s">
        <v>48</v>
      </c>
    </row>
    <row r="8" spans="2:3" ht="30" customHeight="1" x14ac:dyDescent="0.4">
      <c r="B8" s="2" t="s">
        <v>27</v>
      </c>
      <c r="C8" s="2" t="s">
        <v>49</v>
      </c>
    </row>
    <row r="9" spans="2:3" ht="30" customHeight="1" x14ac:dyDescent="0.4">
      <c r="B9" s="2" t="s">
        <v>28</v>
      </c>
      <c r="C9" s="2" t="s">
        <v>45</v>
      </c>
    </row>
    <row r="10" spans="2:3" ht="30" customHeight="1" x14ac:dyDescent="0.4">
      <c r="B10" s="2" t="s">
        <v>29</v>
      </c>
      <c r="C10" s="2" t="s">
        <v>48</v>
      </c>
    </row>
    <row r="11" spans="2:3" ht="30" customHeight="1" x14ac:dyDescent="0.4">
      <c r="B11" s="2" t="s">
        <v>30</v>
      </c>
      <c r="C11" s="2" t="s">
        <v>50</v>
      </c>
    </row>
  </sheetData>
  <mergeCells count="1">
    <mergeCell ref="B2:C2"/>
  </mergeCells>
  <dataValidations count="5">
    <dataValidation allowBlank="1" showInputMessage="1" showErrorMessage="1" prompt="Esta planilha é usada para preencher as colunas Proprietário e Atribuída a, bem como para mapear uma pessoa ao título. Selecione a célula B2 para navegar até a planilha de Dados de plano de marketing" sqref="A1" xr:uid="{00000000-0002-0000-0100-000000000000}"/>
    <dataValidation allowBlank="1" showInputMessage="1" showErrorMessage="1" prompt="O título desta planilha está nesta célula" sqref="B1" xr:uid="{00000000-0002-0000-0100-000001000000}"/>
    <dataValidation allowBlank="1" showInputMessage="1" showErrorMessage="1" prompt="Link de navegação para a planilha de dados de plano de marketing" sqref="B2:C2" xr:uid="{00000000-0002-0000-0100-000002000000}"/>
    <dataValidation allowBlank="1" showInputMessage="1" showErrorMessage="1" prompt="Insira o Nome na coluna sob este cabeçalho. Use os filtros nos títulos para localizar entradas específicas" sqref="B3" xr:uid="{00000000-0002-0000-0100-000003000000}"/>
    <dataValidation allowBlank="1" showInputMessage="1" showErrorMessage="1" prompt="Insira o Título na coluna sob este cabeçalho" sqref="C3" xr:uid="{00000000-0002-0000-0100-000004000000}"/>
  </dataValidations>
  <hyperlinks>
    <hyperlink ref="B2:C2" location="'Dados do plano de marketing'!A1" tooltip="Selecione para navegar até a planilha de dados de plano de marketing" display="Dados do plano de marketing" xr:uid="{00000000-0004-0000-0100-000000000000}"/>
  </hyperlink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18</vt:i4>
      </vt:variant>
    </vt:vector>
  </HeadingPairs>
  <TitlesOfParts>
    <vt:vector size="20" baseType="lpstr">
      <vt:lpstr>Dados do plano de marketing</vt:lpstr>
      <vt:lpstr>Dados da lista</vt:lpstr>
      <vt:lpstr>clAtrasado</vt:lpstr>
      <vt:lpstr>clConcluído</vt:lpstr>
      <vt:lpstr>clEmAndamento</vt:lpstr>
      <vt:lpstr>clNãoIniciado</vt:lpstr>
      <vt:lpstr>clPersonalizado1</vt:lpstr>
      <vt:lpstr>clPersonalizado2</vt:lpstr>
      <vt:lpstr>clPersonalizado3</vt:lpstr>
      <vt:lpstr>clPersonalizado4</vt:lpstr>
      <vt:lpstr>Nomes</vt:lpstr>
      <vt:lpstr>RegiãoDoTítuloDaColuna1..K4.1</vt:lpstr>
      <vt:lpstr>TítuloDaColuna1</vt:lpstr>
      <vt:lpstr>TítuloDaColuna2</vt:lpstr>
      <vt:lpstr>'Dados da lista'!Titulos_de_impressao</vt:lpstr>
      <vt:lpstr>'Dados do plano de marketing'!Titulos_de_impressao</vt:lpstr>
      <vt:lpstr>txtPersonalizado1</vt:lpstr>
      <vt:lpstr>txtPersonalizado2</vt:lpstr>
      <vt:lpstr>txtPersonalizado3</vt:lpstr>
      <vt:lpstr>txtPersonalizado4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2018-06-29T11:44:02Z</dcterms:created>
  <dcterms:modified xsi:type="dcterms:W3CDTF">2018-07-24T02:17:48Z</dcterms:modified>
</cp:coreProperties>
</file>