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-135" windowWidth="11250" windowHeight="8355" tabRatio="598"/>
  </bookViews>
  <sheets>
    <sheet name="Resumo" sheetId="1" r:id="rId1"/>
    <sheet name="Turma 1" sheetId="2" r:id="rId2"/>
    <sheet name="Turma 2" sheetId="3" r:id="rId3"/>
    <sheet name="Turma 3" sheetId="4" r:id="rId4"/>
    <sheet name="Turma 4" sheetId="5" r:id="rId5"/>
    <sheet name="Turma 5" sheetId="6" r:id="rId6"/>
    <sheet name="Turma 6" sheetId="7" r:id="rId7"/>
    <sheet name="Turma 7" sheetId="8" r:id="rId8"/>
    <sheet name="Tabela de Médias" sheetId="9" r:id="rId9"/>
  </sheets>
  <definedNames>
    <definedName name="_xlnm.Print_Area" localSheetId="0">Resumo!$A$1:$P$36</definedName>
    <definedName name="_xlnm.Print_Area" localSheetId="8">'Tabela de Médias'!$A$1:$V$41</definedName>
    <definedName name="_xlnm.Print_Area" localSheetId="1">'Turma 1'!$A$1:$Q$37</definedName>
    <definedName name="_xlnm.Print_Area" localSheetId="2">'Turma 2'!$A$1:$Q$37</definedName>
    <definedName name="_xlnm.Print_Area" localSheetId="3">'Turma 3'!$A$1:$Q$37</definedName>
    <definedName name="_xlnm.Print_Area" localSheetId="4">'Turma 4'!$A$1:$Q$37</definedName>
    <definedName name="_xlnm.Print_Area" localSheetId="5">'Turma 5'!$A$1:$Q$37</definedName>
    <definedName name="_xlnm.Print_Area" localSheetId="6">'Turma 6'!$A$1:$Q$37</definedName>
    <definedName name="_xlnm.Print_Area" localSheetId="7">'Turma 7'!$A$1:$Q$37</definedName>
  </definedNames>
  <calcPr calcId="145621"/>
</workbook>
</file>

<file path=xl/calcChain.xml><?xml version="1.0" encoding="utf-8"?>
<calcChain xmlns="http://schemas.openxmlformats.org/spreadsheetml/2006/main">
  <c r="H35" i="8" l="1"/>
  <c r="D36" i="8" s="1"/>
  <c r="D11" i="1" s="1"/>
  <c r="G35" i="8"/>
  <c r="F35" i="8"/>
  <c r="E35" i="8"/>
  <c r="D35" i="8"/>
  <c r="H3" i="8" s="1"/>
  <c r="C35" i="8"/>
  <c r="H34" i="8"/>
  <c r="G34" i="8"/>
  <c r="F34" i="8"/>
  <c r="E34" i="8"/>
  <c r="D34" i="8"/>
  <c r="C34" i="8"/>
  <c r="H4" i="8"/>
  <c r="B2" i="8"/>
  <c r="H35" i="7"/>
  <c r="G35" i="7"/>
  <c r="F35" i="7"/>
  <c r="E35" i="7"/>
  <c r="D35" i="7"/>
  <c r="C35" i="7"/>
  <c r="D36" i="7" s="1"/>
  <c r="D10" i="1" s="1"/>
  <c r="H34" i="7"/>
  <c r="G34" i="7"/>
  <c r="F34" i="7"/>
  <c r="E34" i="7"/>
  <c r="D34" i="7"/>
  <c r="C34" i="7"/>
  <c r="H4" i="7" s="1"/>
  <c r="H3" i="7"/>
  <c r="B2" i="7"/>
  <c r="H35" i="6"/>
  <c r="G35" i="6"/>
  <c r="F35" i="6"/>
  <c r="E35" i="6"/>
  <c r="D35" i="6"/>
  <c r="H3" i="6" s="1"/>
  <c r="C35" i="6"/>
  <c r="D36" i="6"/>
  <c r="D9" i="1" s="1"/>
  <c r="H34" i="6"/>
  <c r="G34" i="6"/>
  <c r="F34" i="6"/>
  <c r="E34" i="6"/>
  <c r="D34" i="6"/>
  <c r="C34" i="6"/>
  <c r="H4" i="6"/>
  <c r="B2" i="6"/>
  <c r="H35" i="5"/>
  <c r="G35" i="5"/>
  <c r="F35" i="5"/>
  <c r="E35" i="5"/>
  <c r="D35" i="5"/>
  <c r="C35" i="5"/>
  <c r="D36" i="5" s="1"/>
  <c r="D8" i="1" s="1"/>
  <c r="H34" i="5"/>
  <c r="G34" i="5"/>
  <c r="F34" i="5"/>
  <c r="E34" i="5"/>
  <c r="D34" i="5"/>
  <c r="C34" i="5"/>
  <c r="H4" i="5" s="1"/>
  <c r="B2" i="5"/>
  <c r="H35" i="4"/>
  <c r="G35" i="4"/>
  <c r="F35" i="4"/>
  <c r="E35" i="4"/>
  <c r="D35" i="4"/>
  <c r="H3" i="4"/>
  <c r="C35" i="4"/>
  <c r="D36" i="4"/>
  <c r="D7" i="1" s="1"/>
  <c r="H34" i="4"/>
  <c r="G34" i="4"/>
  <c r="F34" i="4"/>
  <c r="E34" i="4"/>
  <c r="D34" i="4"/>
  <c r="C34" i="4"/>
  <c r="H4" i="4"/>
  <c r="B2" i="4"/>
  <c r="H35" i="3"/>
  <c r="G35" i="3"/>
  <c r="F35" i="3"/>
  <c r="E35" i="3"/>
  <c r="D35" i="3"/>
  <c r="C35" i="3"/>
  <c r="H3" i="3" s="1"/>
  <c r="H34" i="3"/>
  <c r="G34" i="3"/>
  <c r="F34" i="3"/>
  <c r="E34" i="3"/>
  <c r="D34" i="3"/>
  <c r="C34" i="3"/>
  <c r="H4" i="3" s="1"/>
  <c r="B2" i="3"/>
  <c r="H35" i="2"/>
  <c r="G35" i="2"/>
  <c r="F35" i="2"/>
  <c r="E35" i="2"/>
  <c r="D35" i="2"/>
  <c r="C35" i="2"/>
  <c r="H34" i="2"/>
  <c r="G34" i="2"/>
  <c r="F34" i="2"/>
  <c r="E34" i="2"/>
  <c r="D34" i="2"/>
  <c r="H3" i="2" s="1"/>
  <c r="C34" i="2"/>
  <c r="H4" i="2"/>
  <c r="B2" i="2"/>
  <c r="C12" i="1"/>
  <c r="F8" i="1" l="1"/>
  <c r="G8" i="1" s="1"/>
  <c r="E8" i="1"/>
  <c r="F9" i="1"/>
  <c r="G9" i="1" s="1"/>
  <c r="E9" i="1"/>
  <c r="F11" i="1"/>
  <c r="G11" i="1" s="1"/>
  <c r="E11" i="1"/>
  <c r="F7" i="1"/>
  <c r="G7" i="1" s="1"/>
  <c r="E7" i="1"/>
  <c r="F10" i="1"/>
  <c r="G10" i="1" s="1"/>
  <c r="E10" i="1"/>
  <c r="D36" i="2"/>
  <c r="D5" i="1" s="1"/>
  <c r="E36" i="7"/>
  <c r="D36" i="3"/>
  <c r="D6" i="1" s="1"/>
  <c r="F6" i="1" l="1"/>
  <c r="G6" i="1" s="1"/>
  <c r="E6" i="1"/>
  <c r="F5" i="1"/>
  <c r="D12" i="1"/>
  <c r="E12" i="1" s="1"/>
  <c r="E5" i="1"/>
  <c r="G5" i="1" l="1"/>
  <c r="G12" i="1" s="1"/>
  <c r="F12" i="1"/>
</calcChain>
</file>

<file path=xl/sharedStrings.xml><?xml version="1.0" encoding="utf-8"?>
<sst xmlns="http://schemas.openxmlformats.org/spreadsheetml/2006/main" count="163" uniqueCount="54">
  <si>
    <t>Nome da Escola</t>
  </si>
  <si>
    <t>  Seu Nome:</t>
  </si>
  <si>
    <t> Semestre/Ano:</t>
  </si>
  <si>
    <t>Turmas</t>
  </si>
  <si>
    <t>Horas de Crédito</t>
  </si>
  <si>
    <t>Porcentagem Atual</t>
  </si>
  <si>
    <t>Conceito</t>
  </si>
  <si>
    <t>Média</t>
  </si>
  <si>
    <t>Média Ponderada</t>
  </si>
  <si>
    <t>Turma 1</t>
  </si>
  <si>
    <t>Turma 2</t>
  </si>
  <si>
    <t>Turma 3</t>
  </si>
  <si>
    <t>Turma 4</t>
  </si>
  <si>
    <t>Turma 5</t>
  </si>
  <si>
    <t>Turma 6</t>
  </si>
  <si>
    <t>Turma 7</t>
  </si>
  <si>
    <t>Totais</t>
  </si>
  <si>
    <t>Professor:</t>
  </si>
  <si>
    <t>Percentual do Total de Pontos Possíveis</t>
  </si>
  <si>
    <t>Email:</t>
  </si>
  <si>
    <t>Nota Atual</t>
  </si>
  <si>
    <t>Tarefas</t>
  </si>
  <si>
    <t>Dever de casa</t>
  </si>
  <si>
    <t>Dissertações</t>
  </si>
  <si>
    <t>Testes</t>
  </si>
  <si>
    <t>Projetos</t>
  </si>
  <si>
    <t>Primeira Prova</t>
  </si>
  <si>
    <t>Prova Final</t>
  </si>
  <si>
    <t>Peso</t>
  </si>
  <si>
    <t>Primeiro dever de casa</t>
  </si>
  <si>
    <t>0,88235294117647056</t>
  </si>
  <si>
    <t>Redação sobre a ll Guerra Mundial</t>
  </si>
  <si>
    <t>Total de Pontos</t>
  </si>
  <si>
    <t>Total de Pontos Possíveis</t>
  </si>
  <si>
    <t>Porcentagem do Total de Pontos Possíveis</t>
  </si>
  <si>
    <t>Para inserir notas:</t>
  </si>
  <si>
    <t>Insira os pontos obtidos sobre o número de pontos possíveis (ex.: 15/17).</t>
  </si>
  <si>
    <t>Insira a porcentagem que você obteve (ex.: 85%).</t>
  </si>
  <si>
    <t>Exame Final</t>
  </si>
  <si>
    <t>Tabela de Notas &amp; Médias</t>
  </si>
  <si>
    <t>Normal</t>
  </si>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</sst>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0.0000"/>
  </numFmts>
  <fonts count="44" x14ac:knownFonts="1">
    <font>
      <sz val="11"/>
      <color theme="1"/>
      <name val="Calibri"/>
      <family val="2"/>
      <scheme val="minor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rgb="FF0000FF"/>
      <name val="Calibri"/>
      <scheme val="minor"/>
    </font>
    <font>
      <u/>
      <sz val="10"/>
      <color rgb="FF800080"/>
      <name val="Calibri"/>
      <scheme val="minor"/>
    </font>
    <font>
      <sz val="11"/>
      <color theme="1"/>
      <name val="Century Gothic"/>
      <family val="2"/>
    </font>
    <font>
      <b/>
      <sz val="9"/>
      <color rgb="FF808080"/>
      <name val="Century Gothic"/>
      <family val="2"/>
    </font>
    <font>
      <sz val="10"/>
      <color rgb="FF808080"/>
      <name val="Century Gothic"/>
      <family val="2"/>
    </font>
    <font>
      <sz val="9"/>
      <color theme="1"/>
      <name val="Century Gothic"/>
      <family val="2"/>
    </font>
    <font>
      <b/>
      <sz val="9"/>
      <color rgb="FFFFFFFF"/>
      <name val="Century Gothic"/>
      <family val="2"/>
    </font>
    <font>
      <b/>
      <sz val="9"/>
      <color rgb="FF800000"/>
      <name val="Century Gothic"/>
      <family val="2"/>
    </font>
    <font>
      <b/>
      <sz val="18"/>
      <color rgb="FF8C2C41"/>
      <name val="Century Gothic"/>
      <family val="2"/>
    </font>
    <font>
      <b/>
      <sz val="9"/>
      <color rgb="FF8C2C41"/>
      <name val="Century Gothic"/>
      <family val="2"/>
    </font>
    <font>
      <sz val="9"/>
      <color rgb="FF8C2C41"/>
      <name val="Century Gothic"/>
      <family val="2"/>
    </font>
    <font>
      <b/>
      <sz val="10"/>
      <color rgb="FF800000"/>
      <name val="Century Gothic"/>
      <family val="2"/>
    </font>
    <font>
      <b/>
      <sz val="12"/>
      <color rgb="FF800000"/>
      <name val="Century Gothic"/>
      <family val="2"/>
    </font>
    <font>
      <b/>
      <sz val="11"/>
      <color rgb="FF8C2C41"/>
      <name val="Century Gothic"/>
      <family val="2"/>
    </font>
    <font>
      <b/>
      <sz val="10"/>
      <color rgb="FF8C2C41"/>
      <name val="Century Gothic"/>
      <family val="2"/>
    </font>
    <font>
      <b/>
      <sz val="16"/>
      <color rgb="FF8C2C41"/>
      <name val="Century Gothic"/>
      <family val="2"/>
    </font>
    <font>
      <sz val="11"/>
      <color rgb="FFFFFFFF"/>
      <name val="Century Gothic"/>
      <family val="2"/>
    </font>
    <font>
      <sz val="10"/>
      <color rgb="FFFFFFFF"/>
      <name val="Century Gothic"/>
      <family val="2"/>
    </font>
    <font>
      <b/>
      <sz val="16"/>
      <color rgb="FFEAEAEA"/>
      <name val="Century Gothic"/>
      <family val="2"/>
    </font>
    <font>
      <sz val="9"/>
      <color rgb="FF000000"/>
      <name val="Century Gothic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8C2C4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CF1C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C2C41"/>
        <bgColor rgb="FFC0C0C0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808080"/>
      </left>
      <right style="thin">
        <color rgb="FF808080"/>
      </right>
      <top/>
      <bottom style="thin">
        <color rgb="FFC0C0C0"/>
      </bottom>
      <diagonal/>
    </border>
    <border>
      <left style="thin">
        <color rgb="FF80808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969696"/>
      </right>
      <top style="thin">
        <color rgb="FF969696"/>
      </top>
      <bottom style="thin">
        <color rgb="FFC0C0C0"/>
      </bottom>
      <diagonal/>
    </border>
    <border>
      <left style="thin">
        <color rgb="FF969696"/>
      </left>
      <right/>
      <top style="thin">
        <color rgb="FF969696"/>
      </top>
      <bottom style="thin">
        <color rgb="FFC0C0C0"/>
      </bottom>
      <diagonal/>
    </border>
    <border>
      <left style="thin">
        <color rgb="FFC0C0C0"/>
      </left>
      <right style="thin">
        <color rgb="FF969696"/>
      </right>
      <top/>
      <bottom style="thin">
        <color rgb="FFC0C0C0"/>
      </bottom>
      <diagonal/>
    </border>
    <border>
      <left style="thin">
        <color rgb="FF969696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969696"/>
      </right>
      <top/>
      <bottom style="thin">
        <color rgb="FF969696"/>
      </bottom>
      <diagonal/>
    </border>
    <border>
      <left style="thin">
        <color rgb="FFC0C0C0"/>
      </left>
      <right/>
      <top/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44">
    <xf numFmtId="0" fontId="0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25" borderId="0" applyNumberFormat="0" applyBorder="0" applyAlignment="0" applyProtection="0"/>
    <xf numFmtId="0" fontId="23" fillId="29" borderId="0" applyNumberFormat="0" applyBorder="0" applyAlignment="0" applyProtection="0"/>
    <xf numFmtId="0" fontId="13" fillId="3" borderId="0" applyNumberFormat="0" applyBorder="0" applyAlignment="0" applyProtection="0"/>
    <xf numFmtId="0" fontId="17" fillId="6" borderId="4" applyNumberFormat="0" applyAlignment="0" applyProtection="0"/>
    <xf numFmtId="0" fontId="19" fillId="7" borderId="7" applyNumberFormat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4" applyNumberFormat="0" applyAlignment="0" applyProtection="0"/>
    <xf numFmtId="0" fontId="18" fillId="0" borderId="6" applyNumberFormat="0" applyFill="0" applyAlignment="0" applyProtection="0"/>
    <xf numFmtId="0" fontId="14" fillId="4" borderId="0" applyNumberFormat="0" applyBorder="0" applyAlignment="0" applyProtection="0"/>
    <xf numFmtId="0" fontId="7" fillId="8" borderId="8" applyNumberFormat="0" applyFont="0" applyAlignment="0" applyProtection="0"/>
    <xf numFmtId="0" fontId="16" fillId="6" borderId="5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4">
    <xf numFmtId="0" fontId="0" fillId="0" borderId="0" xfId="0"/>
    <xf numFmtId="0" fontId="26" fillId="0" borderId="0" xfId="0" applyFont="1"/>
    <xf numFmtId="0" fontId="1" fillId="0" borderId="0" xfId="0" applyFont="1"/>
    <xf numFmtId="0" fontId="26" fillId="33" borderId="0" xfId="0" applyFont="1" applyFill="1"/>
    <xf numFmtId="0" fontId="27" fillId="33" borderId="0" xfId="0" applyFont="1" applyFill="1" applyAlignment="1">
      <alignment horizontal="right"/>
    </xf>
    <xf numFmtId="0" fontId="28" fillId="33" borderId="0" xfId="0" applyFont="1" applyFill="1"/>
    <xf numFmtId="0" fontId="1" fillId="33" borderId="0" xfId="0" applyFont="1" applyFill="1"/>
    <xf numFmtId="0" fontId="2" fillId="33" borderId="10" xfId="0" applyFont="1" applyFill="1" applyBorder="1"/>
    <xf numFmtId="0" fontId="1" fillId="33" borderId="10" xfId="0" applyFont="1" applyFill="1" applyBorder="1"/>
    <xf numFmtId="0" fontId="3" fillId="33" borderId="10" xfId="0" applyFont="1" applyFill="1" applyBorder="1"/>
    <xf numFmtId="0" fontId="1" fillId="33" borderId="11" xfId="0" applyFont="1" applyFill="1" applyBorder="1"/>
    <xf numFmtId="0" fontId="29" fillId="0" borderId="0" xfId="0" applyFont="1"/>
    <xf numFmtId="0" fontId="4" fillId="0" borderId="0" xfId="0" applyFont="1"/>
    <xf numFmtId="0" fontId="30" fillId="34" borderId="12" xfId="0" applyFont="1" applyFill="1" applyBorder="1" applyAlignment="1">
      <alignment horizontal="center"/>
    </xf>
    <xf numFmtId="0" fontId="30" fillId="34" borderId="13" xfId="0" applyFont="1" applyFill="1" applyBorder="1" applyAlignment="1">
      <alignment horizontal="center"/>
    </xf>
    <xf numFmtId="0" fontId="30" fillId="34" borderId="10" xfId="0" applyFont="1" applyFill="1" applyBorder="1" applyAlignment="1">
      <alignment horizontal="center"/>
    </xf>
    <xf numFmtId="0" fontId="24" fillId="33" borderId="12" xfId="35" applyFill="1" applyBorder="1" applyAlignment="1">
      <alignment horizontal="center"/>
    </xf>
    <xf numFmtId="164" fontId="4" fillId="33" borderId="13" xfId="0" applyNumberFormat="1" applyFont="1" applyFill="1" applyBorder="1" applyAlignment="1">
      <alignment horizontal="center"/>
    </xf>
    <xf numFmtId="10" fontId="5" fillId="35" borderId="13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2" fontId="4" fillId="35" borderId="13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5" fillId="36" borderId="12" xfId="0" applyFont="1" applyFill="1" applyBorder="1" applyAlignment="1">
      <alignment horizontal="center"/>
    </xf>
    <xf numFmtId="0" fontId="31" fillId="35" borderId="13" xfId="0" applyFont="1" applyFill="1" applyBorder="1" applyAlignment="1">
      <alignment horizontal="center"/>
    </xf>
    <xf numFmtId="10" fontId="31" fillId="35" borderId="13" xfId="0" applyNumberFormat="1" applyFont="1" applyFill="1" applyBorder="1" applyAlignment="1">
      <alignment horizontal="center"/>
    </xf>
    <xf numFmtId="2" fontId="31" fillId="35" borderId="13" xfId="0" applyNumberFormat="1" applyFont="1" applyFill="1" applyBorder="1" applyAlignment="1">
      <alignment horizontal="center"/>
    </xf>
    <xf numFmtId="2" fontId="31" fillId="35" borderId="10" xfId="0" applyNumberFormat="1" applyFont="1" applyFill="1" applyBorder="1" applyAlignment="1">
      <alignment horizontal="center"/>
    </xf>
    <xf numFmtId="0" fontId="27" fillId="33" borderId="0" xfId="0" applyFont="1" applyFill="1"/>
    <xf numFmtId="10" fontId="33" fillId="35" borderId="0" xfId="0" applyNumberFormat="1" applyFont="1" applyFill="1"/>
    <xf numFmtId="0" fontId="27" fillId="33" borderId="14" xfId="0" applyFont="1" applyFill="1" applyBorder="1"/>
    <xf numFmtId="0" fontId="1" fillId="33" borderId="14" xfId="0" applyFont="1" applyFill="1" applyBorder="1"/>
    <xf numFmtId="10" fontId="34" fillId="35" borderId="14" xfId="0" applyNumberFormat="1" applyFont="1" applyFill="1" applyBorder="1"/>
    <xf numFmtId="0" fontId="30" fillId="34" borderId="15" xfId="0" applyFont="1" applyFill="1" applyBorder="1"/>
    <xf numFmtId="0" fontId="30" fillId="34" borderId="16" xfId="0" applyFont="1" applyFill="1" applyBorder="1" applyAlignment="1">
      <alignment horizontal="center"/>
    </xf>
    <xf numFmtId="0" fontId="4" fillId="37" borderId="17" xfId="0" applyFont="1" applyFill="1" applyBorder="1"/>
    <xf numFmtId="0" fontId="4" fillId="33" borderId="0" xfId="0" applyFont="1" applyFill="1"/>
    <xf numFmtId="165" fontId="4" fillId="37" borderId="18" xfId="0" applyNumberFormat="1" applyFont="1" applyFill="1" applyBorder="1" applyAlignment="1">
      <alignment horizontal="center"/>
    </xf>
    <xf numFmtId="165" fontId="4" fillId="37" borderId="19" xfId="0" applyNumberFormat="1" applyFont="1" applyFill="1" applyBorder="1" applyAlignment="1">
      <alignment horizontal="center"/>
    </xf>
    <xf numFmtId="165" fontId="4" fillId="37" borderId="13" xfId="0" applyNumberFormat="1" applyFont="1" applyFill="1" applyBorder="1" applyAlignment="1">
      <alignment horizontal="center"/>
    </xf>
    <xf numFmtId="0" fontId="1" fillId="36" borderId="12" xfId="0" applyFont="1" applyFill="1" applyBorder="1"/>
    <xf numFmtId="2" fontId="1" fillId="36" borderId="13" xfId="0" applyNumberFormat="1" applyFont="1" applyFill="1" applyBorder="1" applyAlignment="1">
      <alignment horizontal="center"/>
    </xf>
    <xf numFmtId="0" fontId="1" fillId="33" borderId="12" xfId="0" applyFont="1" applyFill="1" applyBorder="1"/>
    <xf numFmtId="2" fontId="1" fillId="33" borderId="13" xfId="0" applyNumberFormat="1" applyFont="1" applyFill="1" applyBorder="1" applyAlignment="1">
      <alignment horizontal="center"/>
    </xf>
    <xf numFmtId="0" fontId="29" fillId="33" borderId="0" xfId="0" applyFont="1" applyFill="1"/>
    <xf numFmtId="0" fontId="5" fillId="33" borderId="12" xfId="0" applyFont="1" applyFill="1" applyBorder="1"/>
    <xf numFmtId="166" fontId="5" fillId="35" borderId="13" xfId="0" applyNumberFormat="1" applyFont="1" applyFill="1" applyBorder="1" applyAlignment="1">
      <alignment horizontal="center"/>
    </xf>
    <xf numFmtId="0" fontId="4" fillId="33" borderId="12" xfId="0" applyFont="1" applyFill="1" applyBorder="1"/>
    <xf numFmtId="0" fontId="4" fillId="36" borderId="16" xfId="0" applyFont="1" applyFill="1" applyBorder="1"/>
    <xf numFmtId="0" fontId="4" fillId="36" borderId="20" xfId="0" applyFont="1" applyFill="1" applyBorder="1"/>
    <xf numFmtId="10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6" borderId="14" xfId="0" applyFont="1" applyFill="1" applyBorder="1"/>
    <xf numFmtId="10" fontId="5" fillId="35" borderId="12" xfId="0" applyNumberFormat="1" applyFont="1" applyFill="1" applyBorder="1"/>
    <xf numFmtId="10" fontId="5" fillId="33" borderId="0" xfId="0" applyNumberFormat="1" applyFont="1" applyFill="1"/>
    <xf numFmtId="166" fontId="31" fillId="35" borderId="13" xfId="0" applyNumberFormat="1" applyFont="1" applyFill="1" applyBorder="1" applyAlignment="1">
      <alignment horizontal="center"/>
    </xf>
    <xf numFmtId="166" fontId="35" fillId="35" borderId="13" xfId="0" applyNumberFormat="1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10" fontId="31" fillId="35" borderId="12" xfId="0" applyNumberFormat="1" applyFont="1" applyFill="1" applyBorder="1"/>
    <xf numFmtId="10" fontId="36" fillId="33" borderId="0" xfId="0" applyNumberFormat="1" applyFont="1" applyFill="1"/>
    <xf numFmtId="0" fontId="33" fillId="35" borderId="0" xfId="0" applyFont="1" applyFill="1"/>
    <xf numFmtId="10" fontId="31" fillId="33" borderId="0" xfId="0" applyNumberFormat="1" applyFont="1" applyFill="1"/>
    <xf numFmtId="0" fontId="37" fillId="33" borderId="0" xfId="0" applyFont="1" applyFill="1"/>
    <xf numFmtId="0" fontId="38" fillId="33" borderId="0" xfId="0" applyFont="1" applyFill="1"/>
    <xf numFmtId="2" fontId="1" fillId="33" borderId="12" xfId="0" applyNumberFormat="1" applyFont="1" applyFill="1" applyBorder="1" applyAlignment="1">
      <alignment horizontal="center"/>
    </xf>
    <xf numFmtId="10" fontId="31" fillId="35" borderId="13" xfId="0" applyNumberFormat="1" applyFont="1" applyFill="1" applyBorder="1"/>
    <xf numFmtId="0" fontId="4" fillId="35" borderId="13" xfId="0" applyFont="1" applyFill="1" applyBorder="1"/>
    <xf numFmtId="0" fontId="26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39" fillId="33" borderId="0" xfId="0" applyFont="1" applyFill="1"/>
    <xf numFmtId="0" fontId="27" fillId="33" borderId="0" xfId="0" applyFont="1" applyFill="1" applyAlignment="1">
      <alignment horizontal="left"/>
    </xf>
    <xf numFmtId="0" fontId="27" fillId="33" borderId="14" xfId="0" applyFont="1" applyFill="1" applyBorder="1" applyAlignment="1">
      <alignment horizontal="left"/>
    </xf>
    <xf numFmtId="0" fontId="40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0" fillId="34" borderId="15" xfId="0" applyFont="1" applyFill="1" applyBorder="1" applyAlignment="1">
      <alignment horizontal="left"/>
    </xf>
    <xf numFmtId="0" fontId="26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1" fillId="36" borderId="12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2" fontId="1" fillId="33" borderId="12" xfId="0" applyNumberFormat="1" applyFont="1" applyFill="1" applyBorder="1" applyAlignment="1">
      <alignment horizontal="left"/>
    </xf>
    <xf numFmtId="2" fontId="5" fillId="33" borderId="12" xfId="0" applyNumberFormat="1" applyFont="1" applyFill="1" applyBorder="1" applyAlignment="1">
      <alignment horizontal="left"/>
    </xf>
    <xf numFmtId="2" fontId="5" fillId="35" borderId="13" xfId="0" applyNumberFormat="1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2" fontId="1" fillId="35" borderId="13" xfId="0" applyNumberFormat="1" applyFont="1" applyFill="1" applyBorder="1" applyAlignment="1">
      <alignment horizontal="center"/>
    </xf>
    <xf numFmtId="0" fontId="4" fillId="36" borderId="14" xfId="0" applyFont="1" applyFill="1" applyBorder="1" applyAlignment="1">
      <alignment horizontal="left"/>
    </xf>
    <xf numFmtId="0" fontId="4" fillId="36" borderId="20" xfId="0" applyFont="1" applyFill="1" applyBorder="1" applyAlignment="1">
      <alignment horizontal="left"/>
    </xf>
    <xf numFmtId="10" fontId="6" fillId="35" borderId="1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2" fillId="34" borderId="21" xfId="0" applyFont="1" applyFill="1" applyBorder="1"/>
    <xf numFmtId="0" fontId="30" fillId="38" borderId="11" xfId="0" applyFont="1" applyFill="1" applyBorder="1"/>
    <xf numFmtId="0" fontId="43" fillId="38" borderId="11" xfId="0" applyFont="1" applyFill="1" applyBorder="1"/>
    <xf numFmtId="0" fontId="43" fillId="38" borderId="22" xfId="0" applyFont="1" applyFill="1" applyBorder="1"/>
    <xf numFmtId="0" fontId="27" fillId="36" borderId="23" xfId="0" applyFont="1" applyFill="1" applyBorder="1" applyAlignment="1">
      <alignment horizontal="left"/>
    </xf>
    <xf numFmtId="9" fontId="4" fillId="33" borderId="13" xfId="0" applyNumberFormat="1" applyFont="1" applyFill="1" applyBorder="1" applyAlignment="1" applyProtection="1">
      <alignment horizontal="center"/>
      <protection locked="0"/>
    </xf>
    <xf numFmtId="9" fontId="4" fillId="33" borderId="24" xfId="0" applyNumberFormat="1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24" xfId="0" applyFont="1" applyFill="1" applyBorder="1" applyAlignment="1" applyProtection="1">
      <alignment horizontal="center"/>
      <protection locked="0"/>
    </xf>
    <xf numFmtId="0" fontId="27" fillId="36" borderId="25" xfId="0" applyFont="1" applyFill="1" applyBorder="1" applyAlignment="1">
      <alignment horizontal="left"/>
    </xf>
    <xf numFmtId="2" fontId="4" fillId="33" borderId="26" xfId="0" applyNumberFormat="1" applyFont="1" applyFill="1" applyBorder="1" applyAlignment="1" applyProtection="1">
      <alignment horizontal="center"/>
      <protection locked="0"/>
    </xf>
    <xf numFmtId="2" fontId="4" fillId="33" borderId="27" xfId="0" applyNumberFormat="1" applyFont="1" applyFill="1" applyBorder="1" applyAlignment="1" applyProtection="1">
      <alignment horizontal="center"/>
      <protection locked="0"/>
    </xf>
    <xf numFmtId="0" fontId="32" fillId="33" borderId="0" xfId="0" applyFont="1" applyFill="1"/>
    <xf numFmtId="0" fontId="32" fillId="33" borderId="0" xfId="0" applyFont="1" applyFill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29" builtinId="9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CF1C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C2C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0</xdr:rowOff>
    </xdr:from>
    <xdr:to>
      <xdr:col>6</xdr:col>
      <xdr:colOff>1028700</xdr:colOff>
      <xdr:row>27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2790825"/>
          <a:ext cx="5667375" cy="3181350"/>
        </a:xfrm>
        <a:prstGeom prst="rect">
          <a:avLst/>
        </a:prstGeom>
        <a:solidFill>
          <a:srgbClr val="FCF1C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Você pode usar este modelo para controlar as notas em todas as suas turmas do semestre. </a:t>
          </a:r>
        </a:p>
        <a:p>
          <a:pPr algn="l" rtl="0">
            <a:defRPr sz="1000"/>
          </a:pPr>
          <a:endParaRPr lang="en-I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Este modelo utiliza planilhas para permitir que você insira notas individuais para cada tarefa ou projeto. Ele também fornece uma exibição resumida de todas as notas da sua turma.</a:t>
          </a:r>
        </a:p>
        <a:p>
          <a:pPr algn="l" rtl="0">
            <a:defRPr sz="1000"/>
          </a:pPr>
          <a:endParaRPr lang="en-I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Para inserir notas e informações para cada turma, clique nos hiperlinks na tabela ou clique nas guias no final desta pasta de trabalho. Insira as informações para as suas turmas na tabela, e a nota será calculada automaticamente. Para alterar o texto exibido nas guias abaixo, clique com o botão direito na guia, clique em </a:t>
          </a:r>
          <a:r>
            <a:rPr lang="en-IE" sz="1000" b="1" i="0" strike="noStrike">
              <a:solidFill>
                <a:srgbClr val="000000"/>
              </a:solidFill>
              <a:latin typeface="Arial"/>
              <a:cs typeface="Arial"/>
            </a:rPr>
            <a:t>Renomear</a:t>
          </a: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 e digite o nome da sua turma. Para retornar à exibição resumida, clique na guia </a:t>
          </a:r>
          <a:r>
            <a:rPr lang="en-IE" sz="1000" b="1" i="0" strike="noStrike">
              <a:solidFill>
                <a:srgbClr val="000000"/>
              </a:solidFill>
              <a:latin typeface="Arial"/>
              <a:cs typeface="Arial"/>
            </a:rPr>
            <a:t>Resumo</a:t>
          </a: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n-I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Se a sua escola utiliza alguma escala de notas que não seja a de dez pontos, você pode ajustar a escala de notas clicando na guia </a:t>
          </a:r>
          <a:r>
            <a:rPr lang="en-IE" sz="1000" b="1" i="0" strike="noStrike">
              <a:solidFill>
                <a:srgbClr val="000000"/>
              </a:solidFill>
              <a:latin typeface="Arial"/>
              <a:cs typeface="Arial"/>
            </a:rPr>
            <a:t>Tabela de Médias</a:t>
          </a: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. </a:t>
          </a:r>
        </a:p>
        <a:p>
          <a:pPr algn="l" rtl="0">
            <a:defRPr sz="1000"/>
          </a:pPr>
          <a:endParaRPr lang="en-I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IE" sz="1000" b="0" i="0" strike="noStrike">
              <a:solidFill>
                <a:srgbClr val="000000"/>
              </a:solidFill>
              <a:latin typeface="Arial"/>
              <a:cs typeface="Arial"/>
            </a:rPr>
            <a:t>Quando terminar de usar estas instruções, selecione e apague esta caixa de texto.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28"/>
  <sheetViews>
    <sheetView showGridLines="0" tabSelected="1" workbookViewId="0">
      <selection activeCell="B2" sqref="B2:C2"/>
    </sheetView>
  </sheetViews>
  <sheetFormatPr defaultRowHeight="16.5" x14ac:dyDescent="0.3"/>
  <cols>
    <col min="1" max="1" width="2.7109375" style="1" customWidth="1"/>
    <col min="2" max="2" width="11.7109375" style="1" customWidth="1"/>
    <col min="3" max="3" width="13" style="1" customWidth="1"/>
    <col min="4" max="4" width="14.42578125" style="1" customWidth="1"/>
    <col min="5" max="5" width="15.42578125" style="1" customWidth="1"/>
    <col min="6" max="6" width="15" style="1" customWidth="1"/>
    <col min="7" max="7" width="16.28515625" style="1" customWidth="1"/>
    <col min="8" max="8" width="1.140625" style="1" customWidth="1"/>
    <col min="9" max="16384" width="9.140625" style="1"/>
  </cols>
  <sheetData>
    <row r="1" spans="1:8" x14ac:dyDescent="0.3">
      <c r="A1" s="2"/>
      <c r="B1" s="2"/>
      <c r="C1" s="2"/>
      <c r="D1" s="2"/>
      <c r="E1" s="2"/>
      <c r="F1" s="2"/>
      <c r="G1" s="2"/>
      <c r="H1" s="2"/>
    </row>
    <row r="2" spans="1:8" ht="22.5" customHeight="1" x14ac:dyDescent="0.3">
      <c r="A2" s="2"/>
      <c r="B2" s="102" t="s">
        <v>0</v>
      </c>
      <c r="C2" s="102"/>
      <c r="D2" s="4" t="s">
        <v>1</v>
      </c>
      <c r="E2" s="5"/>
      <c r="F2" s="4" t="s">
        <v>2</v>
      </c>
      <c r="G2" s="5"/>
      <c r="H2" s="6"/>
    </row>
    <row r="3" spans="1:8" ht="4.5" customHeight="1" x14ac:dyDescent="0.3">
      <c r="A3" s="2"/>
      <c r="B3" s="7"/>
      <c r="C3" s="8"/>
      <c r="D3" s="9"/>
      <c r="E3" s="10"/>
      <c r="F3" s="9"/>
      <c r="G3" s="10"/>
      <c r="H3" s="10"/>
    </row>
    <row r="4" spans="1:8" s="11" customFormat="1" ht="27.75" customHeight="1" x14ac:dyDescent="0.3">
      <c r="A4" s="12"/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/>
    </row>
    <row r="5" spans="1:8" ht="18" customHeight="1" x14ac:dyDescent="0.3">
      <c r="A5" s="2"/>
      <c r="B5" s="16" t="s">
        <v>9</v>
      </c>
      <c r="C5" s="17">
        <v>30</v>
      </c>
      <c r="D5" s="18">
        <f>'Turma 1'!D$36</f>
        <v>85</v>
      </c>
      <c r="E5" s="19" t="str">
        <f>IF(D5&lt;&gt;"",HLOOKUP(D5,'Tabela de Médias'!$C$5:$O$7,2),"")</f>
        <v>B</v>
      </c>
      <c r="F5" s="20">
        <f>IF(D5&lt;&gt;"",HLOOKUP(D5,'Tabela de Médias'!$C$5:$O$7,3),"")</f>
        <v>300</v>
      </c>
      <c r="G5" s="21">
        <f t="shared" ref="G5:G11" si="0">IF(F5&lt;&gt;"",F5*C5/(SUM($C$5:$C$11)), "")</f>
        <v>56.25</v>
      </c>
      <c r="H5" s="22"/>
    </row>
    <row r="6" spans="1:8" ht="18" customHeight="1" x14ac:dyDescent="0.3">
      <c r="A6" s="2"/>
      <c r="B6" s="16" t="s">
        <v>10</v>
      </c>
      <c r="C6" s="17">
        <v>40</v>
      </c>
      <c r="D6" s="18" t="str">
        <f>'Turma 2'!D$36</f>
        <v/>
      </c>
      <c r="E6" s="19" t="str">
        <f>IF(D6&lt;&gt;"",HLOOKUP(D6,'Tabela de Médias'!$C$5:$O$7,2),"")</f>
        <v/>
      </c>
      <c r="F6" s="20" t="str">
        <f>IF(D6&lt;&gt;"",HLOOKUP(D6,'Tabela de Médias'!$C$5:$O$7,3),"")</f>
        <v/>
      </c>
      <c r="G6" s="21" t="str">
        <f t="shared" si="0"/>
        <v/>
      </c>
      <c r="H6" s="22"/>
    </row>
    <row r="7" spans="1:8" ht="18" customHeight="1" x14ac:dyDescent="0.3">
      <c r="A7" s="2"/>
      <c r="B7" s="16" t="s">
        <v>11</v>
      </c>
      <c r="C7" s="17">
        <v>20</v>
      </c>
      <c r="D7" s="18" t="str">
        <f>'Turma 3'!D$36</f>
        <v/>
      </c>
      <c r="E7" s="19" t="str">
        <f>IF(D7&lt;&gt;"",HLOOKUP(D7,'Tabela de Médias'!$C$5:$O$7,2),"")</f>
        <v/>
      </c>
      <c r="F7" s="20" t="str">
        <f>IF(D7&lt;&gt;"",HLOOKUP(D7,'Tabela de Médias'!$C$5:$O$7,3),"")</f>
        <v/>
      </c>
      <c r="G7" s="21" t="str">
        <f t="shared" si="0"/>
        <v/>
      </c>
      <c r="H7" s="22"/>
    </row>
    <row r="8" spans="1:8" ht="18" customHeight="1" x14ac:dyDescent="0.3">
      <c r="A8" s="2"/>
      <c r="B8" s="16" t="s">
        <v>12</v>
      </c>
      <c r="C8" s="17">
        <v>40</v>
      </c>
      <c r="D8" s="18" t="str">
        <f>'Turma 4'!D$36</f>
        <v/>
      </c>
      <c r="E8" s="19" t="str">
        <f>IF(D8&lt;&gt;"",HLOOKUP(D8,'Tabela de Médias'!$C$5:$O$7,2),"")</f>
        <v/>
      </c>
      <c r="F8" s="20" t="str">
        <f>IF(D8&lt;&gt;"",HLOOKUP(D8,'Tabela de Médias'!$C$5:$O$7,3),"")</f>
        <v/>
      </c>
      <c r="G8" s="21" t="str">
        <f t="shared" si="0"/>
        <v/>
      </c>
      <c r="H8" s="22"/>
    </row>
    <row r="9" spans="1:8" ht="18" customHeight="1" x14ac:dyDescent="0.3">
      <c r="A9" s="2"/>
      <c r="B9" s="16" t="s">
        <v>13</v>
      </c>
      <c r="C9" s="17">
        <v>10</v>
      </c>
      <c r="D9" s="18" t="str">
        <f>'Turma 5'!D$36</f>
        <v/>
      </c>
      <c r="E9" s="19" t="str">
        <f>IF(D9&lt;&gt;"",HLOOKUP(D9,'Tabela de Médias'!$C$5:$O$7,2),"")</f>
        <v/>
      </c>
      <c r="F9" s="20" t="str">
        <f>IF(D9&lt;&gt;"",HLOOKUP(D9,'Tabela de Médias'!$C$5:$O$7,3),"")</f>
        <v/>
      </c>
      <c r="G9" s="21" t="str">
        <f t="shared" si="0"/>
        <v/>
      </c>
      <c r="H9" s="22"/>
    </row>
    <row r="10" spans="1:8" ht="18" customHeight="1" x14ac:dyDescent="0.3">
      <c r="A10" s="2"/>
      <c r="B10" s="16" t="s">
        <v>14</v>
      </c>
      <c r="C10" s="17">
        <v>10</v>
      </c>
      <c r="D10" s="18" t="str">
        <f>'Turma 6'!D$36</f>
        <v/>
      </c>
      <c r="E10" s="19" t="str">
        <f>IF(D10&lt;&gt;"",HLOOKUP(D10,'Tabela de Médias'!$C$5:$O$7,2),"")</f>
        <v/>
      </c>
      <c r="F10" s="20" t="str">
        <f>IF(D10&lt;&gt;"",HLOOKUP(D10,'Tabela de Médias'!$C$5:$O$7,3),"")</f>
        <v/>
      </c>
      <c r="G10" s="21" t="str">
        <f t="shared" si="0"/>
        <v/>
      </c>
      <c r="H10" s="22"/>
    </row>
    <row r="11" spans="1:8" ht="18" customHeight="1" x14ac:dyDescent="0.3">
      <c r="A11" s="2"/>
      <c r="B11" s="16" t="s">
        <v>15</v>
      </c>
      <c r="C11" s="17">
        <v>10</v>
      </c>
      <c r="D11" s="18" t="str">
        <f>'Turma 7'!D$36</f>
        <v/>
      </c>
      <c r="E11" s="19" t="str">
        <f>IF(D11&lt;&gt;"",HLOOKUP(D11,'Tabela de Médias'!$C$5:$O$7,2),"")</f>
        <v/>
      </c>
      <c r="F11" s="20" t="str">
        <f>IF(D11&lt;&gt;"",HLOOKUP(D11,'Tabela de Médias'!$C$5:$O$7,3),"")</f>
        <v/>
      </c>
      <c r="G11" s="21" t="str">
        <f t="shared" si="0"/>
        <v/>
      </c>
      <c r="H11" s="22"/>
    </row>
    <row r="12" spans="1:8" ht="22.5" customHeight="1" x14ac:dyDescent="0.3">
      <c r="A12" s="2"/>
      <c r="B12" s="23" t="s">
        <v>16</v>
      </c>
      <c r="C12" s="24">
        <f>SUM(C5:C11)</f>
        <v>160</v>
      </c>
      <c r="D12" s="25">
        <f>AVERAGE(D5:D11)</f>
        <v>85</v>
      </c>
      <c r="E12" s="24" t="str">
        <f>IF(D12&lt;&gt;"",HLOOKUP(D12,'Tabela de Médias'!$C$5:$O$7,2),"")</f>
        <v>B</v>
      </c>
      <c r="F12" s="26">
        <f>AVERAGE(F5:F11)</f>
        <v>300</v>
      </c>
      <c r="G12" s="27">
        <f>SUM(G5:G11)</f>
        <v>56.25</v>
      </c>
      <c r="H12" s="24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2"/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x14ac:dyDescent="0.3">
      <c r="A25" s="2"/>
      <c r="B25" s="2"/>
      <c r="C25" s="2"/>
      <c r="D25" s="2"/>
      <c r="E25" s="2"/>
      <c r="F25" s="2"/>
      <c r="G25" s="2"/>
      <c r="H25" s="2"/>
    </row>
    <row r="26" spans="1:8" x14ac:dyDescent="0.3">
      <c r="A26" s="2"/>
      <c r="B26" s="2"/>
      <c r="C26" s="2"/>
      <c r="D26" s="2"/>
      <c r="E26" s="2"/>
      <c r="F26" s="2"/>
      <c r="G26" s="2"/>
      <c r="H26" s="2"/>
    </row>
    <row r="27" spans="1:8" x14ac:dyDescent="0.3">
      <c r="A27" s="2"/>
      <c r="B27" s="2"/>
      <c r="C27" s="2"/>
      <c r="D27" s="2"/>
      <c r="E27" s="2"/>
      <c r="F27" s="2"/>
      <c r="G27" s="2"/>
      <c r="H27" s="2"/>
    </row>
    <row r="28" spans="1:8" x14ac:dyDescent="0.3">
      <c r="A28" s="2"/>
      <c r="B28" s="2"/>
      <c r="C28" s="2"/>
      <c r="D28" s="2"/>
      <c r="E28" s="2"/>
      <c r="F28" s="2"/>
      <c r="G28" s="2"/>
      <c r="H28" s="2"/>
    </row>
  </sheetData>
  <mergeCells count="1">
    <mergeCell ref="B2:C2"/>
  </mergeCells>
  <hyperlinks>
    <hyperlink ref="B5" location="'Turma 1'!B2" display="'Turma 1'!B2"/>
    <hyperlink ref="B6" location="'Turma 2'!B2" display="'Turma 2'!B2"/>
    <hyperlink ref="B7" location="'Turma 3'!B2" display="'Turma 3'!B2"/>
    <hyperlink ref="B8" location="'Turma 4'!B2" display="'Turma 4'!B2"/>
    <hyperlink ref="B9" location="'Turma 5'!B2" display="'Turma 5'!B2"/>
    <hyperlink ref="B10" location="'Turma 6'!B2" display="'Turma 6'!B2"/>
    <hyperlink ref="B11" location="'Turma 7'!B2" display="'Turma 7'!B2"/>
  </hyperlinks>
  <pageMargins left="0.75" right="0.75" top="1" bottom="1" header="0.5" footer="0.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ht="22.5" x14ac:dyDescent="0.3">
      <c r="A2" s="6"/>
      <c r="B2" s="102" t="str">
        <f>Resumo!B5</f>
        <v>Turma 1</v>
      </c>
      <c r="C2" s="102"/>
      <c r="D2" s="6"/>
      <c r="E2" s="6"/>
      <c r="F2" s="6"/>
      <c r="G2" s="6"/>
      <c r="H2" s="6"/>
    </row>
    <row r="3" spans="1:8" ht="17.100000000000001" customHeight="1" x14ac:dyDescent="0.3">
      <c r="A3" s="6"/>
      <c r="B3" s="28" t="s">
        <v>17</v>
      </c>
      <c r="C3" s="28"/>
      <c r="D3" s="28"/>
      <c r="E3" s="28" t="s">
        <v>18</v>
      </c>
      <c r="F3" s="28"/>
      <c r="G3" s="28"/>
      <c r="H3" s="29">
        <f>IF(SUM($C$35:$H$35) &lt;&gt; 0,SUM($C$34:$H$34)/SUM($C$35:$H$35),"")</f>
        <v>85</v>
      </c>
    </row>
    <row r="4" spans="1:8" ht="17.100000000000001" customHeight="1" x14ac:dyDescent="0.3">
      <c r="A4" s="6"/>
      <c r="B4" s="30" t="s">
        <v>19</v>
      </c>
      <c r="C4" s="30"/>
      <c r="D4" s="28"/>
      <c r="E4" s="30" t="s">
        <v>20</v>
      </c>
      <c r="F4" s="30"/>
      <c r="G4" s="31"/>
      <c r="H4" s="32">
        <f>SUM($C$34:$H$34)</f>
        <v>85</v>
      </c>
    </row>
    <row r="5" spans="1:8" ht="9.9499999999999993" customHeight="1" x14ac:dyDescent="0.3">
      <c r="A5" s="6"/>
      <c r="B5" s="28"/>
      <c r="C5" s="28"/>
      <c r="D5" s="28"/>
      <c r="E5" s="6"/>
      <c r="F5" s="6"/>
      <c r="G5" s="6"/>
      <c r="H5" s="6"/>
    </row>
    <row r="6" spans="1:8" ht="20.100000000000001" customHeight="1" x14ac:dyDescent="0.3">
      <c r="A6" s="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27</v>
      </c>
    </row>
    <row r="7" spans="1:8" ht="17.100000000000001" customHeight="1" x14ac:dyDescent="0.3">
      <c r="A7" s="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 t="s">
        <v>29</v>
      </c>
      <c r="C8" s="41" t="s">
        <v>30</v>
      </c>
      <c r="D8" s="41"/>
      <c r="E8" s="41"/>
      <c r="F8" s="41"/>
      <c r="G8" s="41"/>
      <c r="H8" s="41"/>
    </row>
    <row r="9" spans="1:8" ht="17.100000000000001" customHeight="1" x14ac:dyDescent="0.3">
      <c r="A9" s="6"/>
      <c r="B9" s="42" t="s">
        <v>31</v>
      </c>
      <c r="C9" s="43"/>
      <c r="D9" s="43">
        <v>85</v>
      </c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42"/>
      <c r="C33" s="43"/>
      <c r="D33" s="43"/>
      <c r="E33" s="43"/>
      <c r="F33" s="43"/>
      <c r="G33" s="43"/>
      <c r="H33" s="43"/>
    </row>
    <row r="34" spans="1:8" s="44" customFormat="1" ht="17.100000000000001" customHeight="1" x14ac:dyDescent="0.3">
      <c r="A34" s="36"/>
      <c r="B34" s="45" t="s">
        <v>32</v>
      </c>
      <c r="C34" s="46" t="str">
        <f t="shared" ref="C34:H34" si="0">IF(COUNT(C8:C33) &lt;&gt; 0,AVERAGE(C8:C33) *C7, "")</f>
        <v/>
      </c>
      <c r="D34" s="46">
        <f t="shared" si="0"/>
        <v>85</v>
      </c>
      <c r="E34" s="46" t="str">
        <f t="shared" si="0"/>
        <v/>
      </c>
      <c r="F34" s="46" t="str">
        <f t="shared" si="0"/>
        <v/>
      </c>
      <c r="G34" s="46" t="str">
        <f t="shared" si="0"/>
        <v/>
      </c>
      <c r="H34" s="46" t="str">
        <f t="shared" si="0"/>
        <v/>
      </c>
    </row>
    <row r="35" spans="1:8" s="44" customFormat="1" ht="17.100000000000001" customHeight="1" x14ac:dyDescent="0.3">
      <c r="A35" s="36"/>
      <c r="B35" s="47" t="s">
        <v>33</v>
      </c>
      <c r="C35" s="22" t="str">
        <f t="shared" ref="C35:H35" si="1">IF(COUNT(C8:C33)&lt;&gt;0,C7,"")</f>
        <v/>
      </c>
      <c r="D35" s="22">
        <f t="shared" si="1"/>
        <v>1</v>
      </c>
      <c r="E35" s="22" t="str">
        <f t="shared" si="1"/>
        <v/>
      </c>
      <c r="F35" s="22" t="str">
        <f t="shared" si="1"/>
        <v/>
      </c>
      <c r="G35" s="22" t="str">
        <f t="shared" si="1"/>
        <v/>
      </c>
      <c r="H35" s="22" t="str">
        <f t="shared" si="1"/>
        <v/>
      </c>
    </row>
    <row r="36" spans="1:8" s="44" customFormat="1" ht="17.100000000000001" customHeight="1" x14ac:dyDescent="0.3">
      <c r="A36" s="36"/>
      <c r="B36" s="48" t="s">
        <v>34</v>
      </c>
      <c r="C36" s="49"/>
      <c r="D36" s="18">
        <f>IF(SUM($C$35:$H$35) &lt;&gt; 0,SUM($C$34:$H$34)/SUM($C$35:$H$35),"")</f>
        <v>85</v>
      </c>
      <c r="E36" s="36"/>
      <c r="F36" s="50"/>
      <c r="G36" s="51"/>
      <c r="H36" s="51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ht="22.5" x14ac:dyDescent="0.3">
      <c r="A2" s="6"/>
      <c r="B2" s="102" t="str">
        <f>Resumo!B6</f>
        <v>Turma 2</v>
      </c>
      <c r="C2" s="102"/>
      <c r="D2" s="6"/>
      <c r="E2" s="6"/>
      <c r="F2" s="6"/>
      <c r="G2" s="6"/>
      <c r="H2" s="6"/>
    </row>
    <row r="3" spans="1:8" ht="17.100000000000001" customHeight="1" x14ac:dyDescent="0.3">
      <c r="A3" s="6"/>
      <c r="B3" s="28" t="s">
        <v>17</v>
      </c>
      <c r="C3" s="6"/>
      <c r="D3" s="6"/>
      <c r="E3" s="28" t="s">
        <v>34</v>
      </c>
      <c r="F3" s="28"/>
      <c r="G3" s="28"/>
      <c r="H3" s="29" t="str">
        <f>IF(SUM($C$35:$H$35) &lt;&gt; 0,SUM($C$34:$H$34)/SUM($C$35:$H$35),"")</f>
        <v/>
      </c>
    </row>
    <row r="4" spans="1:8" ht="17.100000000000001" customHeight="1" x14ac:dyDescent="0.3">
      <c r="A4" s="6"/>
      <c r="B4" s="30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28"/>
      <c r="C5" s="6"/>
      <c r="D5" s="6"/>
      <c r="E5" s="6"/>
      <c r="F5" s="6"/>
      <c r="G5" s="6"/>
      <c r="H5" s="6"/>
    </row>
    <row r="6" spans="1:8" ht="20.100000000000001" customHeight="1" x14ac:dyDescent="0.3">
      <c r="A6" s="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27</v>
      </c>
    </row>
    <row r="7" spans="1:8" ht="17.100000000000001" customHeight="1" x14ac:dyDescent="0.3">
      <c r="A7" s="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42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42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45" t="s">
        <v>32</v>
      </c>
      <c r="C34" s="46" t="str">
        <f t="shared" ref="C34:H34" si="0">IF(COUNT(C8:C33) &lt;&gt; 0,AVERAGE(C8:C33) *C7, "")</f>
        <v/>
      </c>
      <c r="D34" s="46" t="str">
        <f t="shared" si="0"/>
        <v/>
      </c>
      <c r="E34" s="46" t="str">
        <f t="shared" si="0"/>
        <v/>
      </c>
      <c r="F34" s="46" t="str">
        <f t="shared" si="0"/>
        <v/>
      </c>
      <c r="G34" s="46" t="str">
        <f t="shared" si="0"/>
        <v/>
      </c>
      <c r="H34" s="46" t="str">
        <f t="shared" si="0"/>
        <v/>
      </c>
    </row>
    <row r="35" spans="1:8" ht="17.100000000000001" customHeight="1" x14ac:dyDescent="0.3">
      <c r="A35" s="6"/>
      <c r="B35" s="47" t="s">
        <v>33</v>
      </c>
      <c r="C35" s="22" t="str">
        <f t="shared" ref="C35:H35" si="1">IF(COUNT(C8:C33)&lt;&gt;0,C7,"")</f>
        <v/>
      </c>
      <c r="D35" s="22" t="str">
        <f t="shared" si="1"/>
        <v/>
      </c>
      <c r="E35" s="22" t="str">
        <f t="shared" si="1"/>
        <v/>
      </c>
      <c r="F35" s="22" t="str">
        <f t="shared" si="1"/>
        <v/>
      </c>
      <c r="G35" s="22" t="str">
        <f t="shared" si="1"/>
        <v/>
      </c>
      <c r="H35" s="22" t="str">
        <f t="shared" si="1"/>
        <v/>
      </c>
    </row>
    <row r="36" spans="1:8" ht="17.100000000000001" customHeight="1" x14ac:dyDescent="0.3">
      <c r="A36" s="6"/>
      <c r="B36" s="52" t="s">
        <v>34</v>
      </c>
      <c r="C36" s="49"/>
      <c r="D36" s="53" t="str">
        <f>IF(SUM($C$35:$H$35) &lt;&gt; 0,SUM($C$34:$H$34)/SUM($C$35:$H$35),"")</f>
        <v/>
      </c>
      <c r="E36" s="6"/>
      <c r="F36" s="54"/>
      <c r="G36" s="36"/>
      <c r="H36" s="36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ht="22.5" x14ac:dyDescent="0.3">
      <c r="A2" s="6"/>
      <c r="B2" s="102" t="str">
        <f>Resumo!B7</f>
        <v>Turma 3</v>
      </c>
      <c r="C2" s="102"/>
      <c r="D2" s="6"/>
      <c r="E2" s="6"/>
      <c r="F2" s="6"/>
      <c r="G2" s="6"/>
      <c r="H2" s="6"/>
    </row>
    <row r="3" spans="1:8" ht="17.100000000000001" customHeight="1" x14ac:dyDescent="0.3">
      <c r="A3" s="6"/>
      <c r="B3" s="28" t="s">
        <v>17</v>
      </c>
      <c r="C3" s="6"/>
      <c r="D3" s="6"/>
      <c r="E3" s="28" t="s">
        <v>34</v>
      </c>
      <c r="F3" s="28"/>
      <c r="G3" s="28"/>
      <c r="H3" s="29" t="str">
        <f>IF(SUM($C$35:$H$35) &lt;&gt; 0,SUM($C$34:$H$34)/SUM($C$35:$H$35),"")</f>
        <v/>
      </c>
    </row>
    <row r="4" spans="1:8" ht="17.100000000000001" customHeight="1" x14ac:dyDescent="0.3">
      <c r="A4" s="6"/>
      <c r="B4" s="30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28"/>
      <c r="C5" s="6"/>
      <c r="D5" s="6"/>
      <c r="E5" s="6"/>
      <c r="F5" s="6"/>
      <c r="G5" s="6"/>
      <c r="H5" s="6"/>
    </row>
    <row r="6" spans="1:8" s="44" customFormat="1" ht="20.100000000000001" customHeight="1" x14ac:dyDescent="0.3">
      <c r="A6" s="3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27</v>
      </c>
    </row>
    <row r="7" spans="1:8" s="44" customFormat="1" ht="17.100000000000001" customHeight="1" x14ac:dyDescent="0.3">
      <c r="A7" s="3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42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42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45" t="s">
        <v>32</v>
      </c>
      <c r="C34" s="55" t="str">
        <f t="shared" ref="C34:H34" si="0">IF(COUNT(C8:C33) &lt;&gt; 0,AVERAGE(C8:C33) *C7, "")</f>
        <v/>
      </c>
      <c r="D34" s="55" t="str">
        <f t="shared" si="0"/>
        <v/>
      </c>
      <c r="E34" s="56" t="str">
        <f t="shared" si="0"/>
        <v/>
      </c>
      <c r="F34" s="56" t="str">
        <f t="shared" si="0"/>
        <v/>
      </c>
      <c r="G34" s="56" t="str">
        <f t="shared" si="0"/>
        <v/>
      </c>
      <c r="H34" s="56" t="str">
        <f t="shared" si="0"/>
        <v/>
      </c>
    </row>
    <row r="35" spans="1:8" ht="17.100000000000001" customHeight="1" x14ac:dyDescent="0.3">
      <c r="A35" s="6"/>
      <c r="B35" s="47" t="s">
        <v>33</v>
      </c>
      <c r="C35" s="22" t="str">
        <f t="shared" ref="C35:H35" si="1">IF(COUNT(C8:C33)&lt;&gt;0,C7,"")</f>
        <v/>
      </c>
      <c r="D35" s="22" t="str">
        <f t="shared" si="1"/>
        <v/>
      </c>
      <c r="E35" s="57" t="str">
        <f t="shared" si="1"/>
        <v/>
      </c>
      <c r="F35" s="57" t="str">
        <f t="shared" si="1"/>
        <v/>
      </c>
      <c r="G35" s="57" t="str">
        <f t="shared" si="1"/>
        <v/>
      </c>
      <c r="H35" s="57" t="str">
        <f t="shared" si="1"/>
        <v/>
      </c>
    </row>
    <row r="36" spans="1:8" ht="17.100000000000001" customHeight="1" x14ac:dyDescent="0.3">
      <c r="A36" s="6"/>
      <c r="B36" s="52" t="s">
        <v>34</v>
      </c>
      <c r="C36" s="49"/>
      <c r="D36" s="58" t="str">
        <f>IF(SUM($C$35:$H$35) &lt;&gt; 0,SUM($C$34:$H$34)/SUM($C$35:$H$35),"")</f>
        <v/>
      </c>
      <c r="E36" s="6"/>
      <c r="F36" s="59"/>
      <c r="G36" s="6"/>
      <c r="H36" s="6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ht="22.5" x14ac:dyDescent="0.3">
      <c r="A2" s="6"/>
      <c r="B2" s="102" t="str">
        <f>Resumo!B8</f>
        <v>Turma 4</v>
      </c>
      <c r="C2" s="102"/>
      <c r="D2" s="6"/>
      <c r="E2" s="6"/>
      <c r="F2" s="6"/>
      <c r="G2" s="6"/>
      <c r="H2" s="6"/>
    </row>
    <row r="3" spans="1:8" ht="17.100000000000001" customHeight="1" x14ac:dyDescent="0.3">
      <c r="A3" s="6"/>
      <c r="B3" s="28" t="s">
        <v>17</v>
      </c>
      <c r="C3" s="6"/>
      <c r="D3" s="6"/>
      <c r="E3" s="28" t="s">
        <v>34</v>
      </c>
      <c r="F3" s="28"/>
      <c r="G3" s="28"/>
      <c r="H3" s="60"/>
    </row>
    <row r="4" spans="1:8" ht="17.100000000000001" customHeight="1" x14ac:dyDescent="0.3">
      <c r="A4" s="6"/>
      <c r="B4" s="30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28"/>
      <c r="C5" s="6"/>
      <c r="D5" s="6"/>
      <c r="E5" s="6"/>
      <c r="F5" s="6"/>
      <c r="G5" s="6"/>
      <c r="H5" s="6"/>
    </row>
    <row r="6" spans="1:8" ht="20.100000000000001" customHeight="1" x14ac:dyDescent="0.3">
      <c r="A6" s="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38</v>
      </c>
    </row>
    <row r="7" spans="1:8" ht="17.100000000000001" customHeight="1" x14ac:dyDescent="0.3">
      <c r="A7" s="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42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42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45" t="s">
        <v>32</v>
      </c>
      <c r="C34" s="55" t="str">
        <f t="shared" ref="C34:H34" si="0">IF(COUNT(C8:C33) &lt;&gt; 0,AVERAGE(C8:C33) *C7, "")</f>
        <v/>
      </c>
      <c r="D34" s="55" t="str">
        <f t="shared" si="0"/>
        <v/>
      </c>
      <c r="E34" s="55" t="str">
        <f t="shared" si="0"/>
        <v/>
      </c>
      <c r="F34" s="55" t="str">
        <f t="shared" si="0"/>
        <v/>
      </c>
      <c r="G34" s="55" t="str">
        <f t="shared" si="0"/>
        <v/>
      </c>
      <c r="H34" s="55" t="str">
        <f t="shared" si="0"/>
        <v/>
      </c>
    </row>
    <row r="35" spans="1:8" ht="17.100000000000001" customHeight="1" x14ac:dyDescent="0.3">
      <c r="A35" s="6"/>
      <c r="B35" s="47" t="s">
        <v>33</v>
      </c>
      <c r="C35" s="22" t="str">
        <f t="shared" ref="C35:H35" si="1">IF(COUNT(C8:C33)&lt;&gt;0,C7,"")</f>
        <v/>
      </c>
      <c r="D35" s="22" t="str">
        <f t="shared" si="1"/>
        <v/>
      </c>
      <c r="E35" s="22" t="str">
        <f t="shared" si="1"/>
        <v/>
      </c>
      <c r="F35" s="22" t="str">
        <f t="shared" si="1"/>
        <v/>
      </c>
      <c r="G35" s="22" t="str">
        <f t="shared" si="1"/>
        <v/>
      </c>
      <c r="H35" s="22" t="str">
        <f t="shared" si="1"/>
        <v/>
      </c>
    </row>
    <row r="36" spans="1:8" ht="17.100000000000001" customHeight="1" x14ac:dyDescent="0.3">
      <c r="A36" s="6"/>
      <c r="B36" s="52" t="s">
        <v>34</v>
      </c>
      <c r="C36" s="49"/>
      <c r="D36" s="58" t="str">
        <f>IF(SUM($C$35:$H$35) &lt;&gt; 0,SUM($C$34:$H$34)/SUM($C$35:$H$35),"")</f>
        <v/>
      </c>
      <c r="E36" s="6"/>
      <c r="F36" s="61"/>
      <c r="G36" s="36"/>
      <c r="H36" s="36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s="62" customFormat="1" ht="22.5" x14ac:dyDescent="0.3">
      <c r="A2" s="63"/>
      <c r="B2" s="102" t="str">
        <f>Resumo!B9</f>
        <v>Turma 5</v>
      </c>
      <c r="C2" s="102"/>
      <c r="D2" s="63"/>
      <c r="E2" s="63"/>
      <c r="F2" s="63"/>
      <c r="G2" s="63"/>
      <c r="H2" s="63"/>
    </row>
    <row r="3" spans="1:8" ht="17.100000000000001" customHeight="1" x14ac:dyDescent="0.3">
      <c r="A3" s="6"/>
      <c r="B3" s="28" t="s">
        <v>17</v>
      </c>
      <c r="C3" s="6"/>
      <c r="D3" s="6"/>
      <c r="E3" s="28" t="s">
        <v>34</v>
      </c>
      <c r="F3" s="28"/>
      <c r="G3" s="28"/>
      <c r="H3" s="29" t="str">
        <f>IF(SUM($C$35:$H$35) &lt;&gt; 0,SUM($C$34:$H$34)/SUM($C$35:$H$35),"")</f>
        <v/>
      </c>
    </row>
    <row r="4" spans="1:8" ht="17.100000000000001" customHeight="1" x14ac:dyDescent="0.3">
      <c r="A4" s="6"/>
      <c r="B4" s="30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28"/>
      <c r="C5" s="6"/>
      <c r="D5" s="6"/>
      <c r="E5" s="6"/>
      <c r="F5" s="6"/>
      <c r="G5" s="6"/>
      <c r="H5" s="6"/>
    </row>
    <row r="6" spans="1:8" ht="20.100000000000001" customHeight="1" x14ac:dyDescent="0.3">
      <c r="A6" s="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38</v>
      </c>
    </row>
    <row r="7" spans="1:8" ht="17.100000000000001" customHeight="1" x14ac:dyDescent="0.3">
      <c r="A7" s="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42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64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45" t="s">
        <v>32</v>
      </c>
      <c r="C34" s="55" t="str">
        <f t="shared" ref="C34:H34" si="0">IF(COUNT(C8:C33) &lt;&gt; 0,AVERAGE(C8:C33) *C7, "")</f>
        <v/>
      </c>
      <c r="D34" s="55" t="str">
        <f t="shared" si="0"/>
        <v/>
      </c>
      <c r="E34" s="55" t="str">
        <f t="shared" si="0"/>
        <v/>
      </c>
      <c r="F34" s="55" t="str">
        <f t="shared" si="0"/>
        <v/>
      </c>
      <c r="G34" s="55" t="str">
        <f t="shared" si="0"/>
        <v/>
      </c>
      <c r="H34" s="55" t="str">
        <f t="shared" si="0"/>
        <v/>
      </c>
    </row>
    <row r="35" spans="1:8" ht="17.100000000000001" customHeight="1" x14ac:dyDescent="0.3">
      <c r="A35" s="6"/>
      <c r="B35" s="47" t="s">
        <v>33</v>
      </c>
      <c r="C35" s="22" t="str">
        <f t="shared" ref="C35:H35" si="1">IF(COUNT(C8:C33)&lt;&gt;0,C7,"")</f>
        <v/>
      </c>
      <c r="D35" s="22" t="str">
        <f t="shared" si="1"/>
        <v/>
      </c>
      <c r="E35" s="22" t="str">
        <f t="shared" si="1"/>
        <v/>
      </c>
      <c r="F35" s="22" t="str">
        <f t="shared" si="1"/>
        <v/>
      </c>
      <c r="G35" s="22" t="str">
        <f t="shared" si="1"/>
        <v/>
      </c>
      <c r="H35" s="22" t="str">
        <f t="shared" si="1"/>
        <v/>
      </c>
    </row>
    <row r="36" spans="1:8" ht="17.100000000000001" customHeight="1" x14ac:dyDescent="0.3">
      <c r="A36" s="6"/>
      <c r="B36" s="48" t="s">
        <v>34</v>
      </c>
      <c r="C36" s="49"/>
      <c r="D36" s="65" t="str">
        <f>IF(SUM($C$35:$H$35) &lt;&gt; 0,SUM($C$34:$H$34)/SUM($C$35:$H$35),"")</f>
        <v/>
      </c>
      <c r="E36" s="6"/>
      <c r="F36" s="61"/>
      <c r="G36" s="36"/>
      <c r="H36" s="36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3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"/>
      <c r="C1" s="6"/>
      <c r="D1" s="6"/>
      <c r="E1" s="6"/>
      <c r="F1" s="6"/>
      <c r="G1" s="6"/>
      <c r="H1" s="6"/>
    </row>
    <row r="2" spans="1:8" ht="22.5" x14ac:dyDescent="0.3">
      <c r="A2" s="6"/>
      <c r="B2" s="102" t="str">
        <f>Resumo!B10</f>
        <v>Turma 6</v>
      </c>
      <c r="C2" s="102"/>
      <c r="D2" s="6"/>
      <c r="E2" s="6"/>
      <c r="F2" s="6"/>
      <c r="G2" s="6"/>
      <c r="H2" s="6"/>
    </row>
    <row r="3" spans="1:8" ht="17.100000000000001" customHeight="1" x14ac:dyDescent="0.3">
      <c r="A3" s="6"/>
      <c r="B3" s="28" t="s">
        <v>17</v>
      </c>
      <c r="C3" s="6"/>
      <c r="D3" s="6"/>
      <c r="E3" s="28" t="s">
        <v>34</v>
      </c>
      <c r="F3" s="28"/>
      <c r="G3" s="28"/>
      <c r="H3" s="29" t="str">
        <f>IF(SUM($C$35:$H$35) &lt;&gt; 0,SUM($C$34:$H$34)/SUM($C$35:$H$35),"")</f>
        <v/>
      </c>
    </row>
    <row r="4" spans="1:8" ht="17.100000000000001" customHeight="1" x14ac:dyDescent="0.3">
      <c r="A4" s="6"/>
      <c r="B4" s="30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28"/>
      <c r="C5" s="6"/>
      <c r="D5" s="6"/>
      <c r="E5" s="6"/>
      <c r="F5" s="6"/>
      <c r="G5" s="6"/>
      <c r="H5" s="6"/>
    </row>
    <row r="6" spans="1:8" ht="20.100000000000001" customHeight="1" x14ac:dyDescent="0.3">
      <c r="A6" s="6"/>
      <c r="B6" s="33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27</v>
      </c>
    </row>
    <row r="7" spans="1:8" ht="17.100000000000001" customHeight="1" x14ac:dyDescent="0.3">
      <c r="A7" s="6"/>
      <c r="B7" s="35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40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42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40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42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40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42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40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42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40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42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40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42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40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42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40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42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40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42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40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42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40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42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40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42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40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64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45" t="s">
        <v>32</v>
      </c>
      <c r="C34" s="55" t="str">
        <f t="shared" ref="C34:H34" si="0">IF(COUNT(C8:C33) &lt;&gt; 0,AVERAGE(C8:C33) *C7, "")</f>
        <v/>
      </c>
      <c r="D34" s="55" t="str">
        <f t="shared" si="0"/>
        <v/>
      </c>
      <c r="E34" s="55" t="str">
        <f t="shared" si="0"/>
        <v/>
      </c>
      <c r="F34" s="56" t="str">
        <f t="shared" si="0"/>
        <v/>
      </c>
      <c r="G34" s="56" t="str">
        <f t="shared" si="0"/>
        <v/>
      </c>
      <c r="H34" s="56" t="str">
        <f t="shared" si="0"/>
        <v/>
      </c>
    </row>
    <row r="35" spans="1:8" ht="17.100000000000001" customHeight="1" x14ac:dyDescent="0.3">
      <c r="A35" s="6"/>
      <c r="B35" s="47" t="s">
        <v>33</v>
      </c>
      <c r="C35" s="22" t="str">
        <f t="shared" ref="C35:H35" si="1">IF(COUNT(C8:C33)&lt;&gt;0,C7,"")</f>
        <v/>
      </c>
      <c r="D35" s="22" t="str">
        <f t="shared" si="1"/>
        <v/>
      </c>
      <c r="E35" s="22" t="str">
        <f t="shared" si="1"/>
        <v/>
      </c>
      <c r="F35" s="57" t="str">
        <f t="shared" si="1"/>
        <v/>
      </c>
      <c r="G35" s="57" t="str">
        <f t="shared" si="1"/>
        <v/>
      </c>
      <c r="H35" s="57" t="str">
        <f t="shared" si="1"/>
        <v/>
      </c>
    </row>
    <row r="36" spans="1:8" ht="17.100000000000001" customHeight="1" x14ac:dyDescent="0.3">
      <c r="A36" s="6"/>
      <c r="B36" s="48" t="s">
        <v>34</v>
      </c>
      <c r="C36" s="49"/>
      <c r="D36" s="66" t="str">
        <f>IF(SUM($C$35:$H$35) &lt;&gt; 0,SUM($C$34:$H$34)/SUM($C$35:$H$35),"")</f>
        <v/>
      </c>
      <c r="E36" s="61" t="str">
        <f>IF(SUM($C$35:$H$35) &lt;&gt; 0,SUM($C$34:$H$34)/SUM($C$35:$H$35),"")</f>
        <v/>
      </c>
      <c r="F36" s="6"/>
      <c r="G36" s="6"/>
      <c r="H36" s="6"/>
    </row>
    <row r="37" spans="1:8" ht="24.95" customHeight="1" x14ac:dyDescent="0.3">
      <c r="A37" s="6"/>
      <c r="B37" s="36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36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A1:H38"/>
  <sheetViews>
    <sheetView workbookViewId="0">
      <selection activeCell="B2" sqref="B2:C2"/>
    </sheetView>
  </sheetViews>
  <sheetFormatPr defaultRowHeight="16.5" x14ac:dyDescent="0.3"/>
  <cols>
    <col min="1" max="1" width="2.7109375" style="3" customWidth="1"/>
    <col min="2" max="2" width="17.7109375" style="67" customWidth="1"/>
    <col min="3" max="3" width="12.5703125" style="3" customWidth="1"/>
    <col min="4" max="6" width="9.5703125" style="3" customWidth="1"/>
    <col min="7" max="8" width="12.5703125" style="3" customWidth="1"/>
    <col min="9" max="16384" width="9.140625" style="3"/>
  </cols>
  <sheetData>
    <row r="1" spans="1:8" x14ac:dyDescent="0.3">
      <c r="A1" s="6"/>
      <c r="B1" s="68"/>
      <c r="C1" s="6"/>
      <c r="D1" s="6"/>
      <c r="E1" s="6"/>
      <c r="F1" s="6"/>
      <c r="G1" s="6"/>
      <c r="H1" s="6"/>
    </row>
    <row r="2" spans="1:8" s="69" customFormat="1" ht="22.5" x14ac:dyDescent="0.3">
      <c r="B2" s="103" t="str">
        <f>Resumo!B11</f>
        <v>Turma 7</v>
      </c>
      <c r="C2" s="103"/>
    </row>
    <row r="3" spans="1:8" ht="17.100000000000001" customHeight="1" x14ac:dyDescent="0.3">
      <c r="A3" s="6"/>
      <c r="B3" s="70" t="s">
        <v>17</v>
      </c>
      <c r="C3" s="6"/>
      <c r="D3" s="6"/>
      <c r="E3" s="28" t="s">
        <v>34</v>
      </c>
      <c r="F3" s="28"/>
      <c r="G3" s="28"/>
      <c r="H3" s="29" t="str">
        <f>IF(SUM($C$35:$H$35) &lt;&gt; 0,SUM($C$34:$H$34)/SUM($C$35:$H$35),"")</f>
        <v/>
      </c>
    </row>
    <row r="4" spans="1:8" ht="17.100000000000001" customHeight="1" x14ac:dyDescent="0.3">
      <c r="A4" s="6"/>
      <c r="B4" s="71" t="s">
        <v>19</v>
      </c>
      <c r="C4" s="31"/>
      <c r="D4" s="6"/>
      <c r="E4" s="30" t="s">
        <v>20</v>
      </c>
      <c r="F4" s="30"/>
      <c r="G4" s="31"/>
      <c r="H4" s="32">
        <f>SUM($C$34:$H$34)</f>
        <v>0</v>
      </c>
    </row>
    <row r="5" spans="1:8" ht="9.9499999999999993" customHeight="1" x14ac:dyDescent="0.3">
      <c r="A5" s="6"/>
      <c r="B5" s="70"/>
      <c r="C5" s="6"/>
      <c r="D5" s="6"/>
      <c r="E5" s="6"/>
      <c r="F5" s="6"/>
      <c r="G5" s="6"/>
      <c r="H5" s="36"/>
    </row>
    <row r="6" spans="1:8" s="72" customFormat="1" ht="20.100000000000001" customHeight="1" x14ac:dyDescent="0.3">
      <c r="A6" s="73"/>
      <c r="B6" s="74" t="s">
        <v>21</v>
      </c>
      <c r="C6" s="34" t="s">
        <v>22</v>
      </c>
      <c r="D6" s="34" t="s">
        <v>23</v>
      </c>
      <c r="E6" s="34" t="s">
        <v>24</v>
      </c>
      <c r="F6" s="34" t="s">
        <v>25</v>
      </c>
      <c r="G6" s="34" t="s">
        <v>26</v>
      </c>
      <c r="H6" s="34" t="s">
        <v>27</v>
      </c>
    </row>
    <row r="7" spans="1:8" s="75" customFormat="1" ht="17.100000000000001" customHeight="1" x14ac:dyDescent="0.3">
      <c r="A7" s="76"/>
      <c r="B7" s="77" t="s">
        <v>28</v>
      </c>
      <c r="C7" s="37">
        <v>1</v>
      </c>
      <c r="D7" s="38">
        <v>1</v>
      </c>
      <c r="E7" s="38">
        <v>15</v>
      </c>
      <c r="F7" s="38">
        <v>15</v>
      </c>
      <c r="G7" s="38">
        <v>2</v>
      </c>
      <c r="H7" s="39">
        <v>3</v>
      </c>
    </row>
    <row r="8" spans="1:8" ht="17.100000000000001" customHeight="1" x14ac:dyDescent="0.3">
      <c r="A8" s="6"/>
      <c r="B8" s="78"/>
      <c r="C8" s="41"/>
      <c r="D8" s="41"/>
      <c r="E8" s="41"/>
      <c r="F8" s="41"/>
      <c r="G8" s="41"/>
      <c r="H8" s="41"/>
    </row>
    <row r="9" spans="1:8" ht="17.100000000000001" customHeight="1" x14ac:dyDescent="0.3">
      <c r="A9" s="6"/>
      <c r="B9" s="79"/>
      <c r="C9" s="43"/>
      <c r="D9" s="43"/>
      <c r="E9" s="43"/>
      <c r="F9" s="43"/>
      <c r="G9" s="43"/>
      <c r="H9" s="43"/>
    </row>
    <row r="10" spans="1:8" ht="17.100000000000001" customHeight="1" x14ac:dyDescent="0.3">
      <c r="A10" s="6"/>
      <c r="B10" s="78"/>
      <c r="C10" s="41"/>
      <c r="D10" s="41"/>
      <c r="E10" s="41"/>
      <c r="F10" s="41"/>
      <c r="G10" s="41"/>
      <c r="H10" s="41"/>
    </row>
    <row r="11" spans="1:8" ht="17.100000000000001" customHeight="1" x14ac:dyDescent="0.3">
      <c r="A11" s="6"/>
      <c r="B11" s="79"/>
      <c r="C11" s="43"/>
      <c r="D11" s="43"/>
      <c r="E11" s="43"/>
      <c r="F11" s="43"/>
      <c r="G11" s="43"/>
      <c r="H11" s="43"/>
    </row>
    <row r="12" spans="1:8" ht="17.100000000000001" customHeight="1" x14ac:dyDescent="0.3">
      <c r="A12" s="6"/>
      <c r="B12" s="78"/>
      <c r="C12" s="41"/>
      <c r="D12" s="41"/>
      <c r="E12" s="41"/>
      <c r="F12" s="41"/>
      <c r="G12" s="41"/>
      <c r="H12" s="41"/>
    </row>
    <row r="13" spans="1:8" ht="17.100000000000001" customHeight="1" x14ac:dyDescent="0.3">
      <c r="A13" s="6"/>
      <c r="B13" s="79"/>
      <c r="C13" s="43"/>
      <c r="D13" s="43"/>
      <c r="E13" s="43"/>
      <c r="F13" s="43"/>
      <c r="G13" s="43"/>
      <c r="H13" s="43"/>
    </row>
    <row r="14" spans="1:8" ht="17.100000000000001" customHeight="1" x14ac:dyDescent="0.3">
      <c r="A14" s="6"/>
      <c r="B14" s="78"/>
      <c r="C14" s="41"/>
      <c r="D14" s="41"/>
      <c r="E14" s="41"/>
      <c r="F14" s="41"/>
      <c r="G14" s="41"/>
      <c r="H14" s="41"/>
    </row>
    <row r="15" spans="1:8" ht="17.100000000000001" customHeight="1" x14ac:dyDescent="0.3">
      <c r="A15" s="6"/>
      <c r="B15" s="79"/>
      <c r="C15" s="43"/>
      <c r="D15" s="43"/>
      <c r="E15" s="43"/>
      <c r="F15" s="43"/>
      <c r="G15" s="43"/>
      <c r="H15" s="43"/>
    </row>
    <row r="16" spans="1:8" ht="17.100000000000001" customHeight="1" x14ac:dyDescent="0.3">
      <c r="A16" s="6"/>
      <c r="B16" s="78"/>
      <c r="C16" s="41"/>
      <c r="D16" s="41"/>
      <c r="E16" s="41"/>
      <c r="F16" s="41"/>
      <c r="G16" s="41"/>
      <c r="H16" s="41"/>
    </row>
    <row r="17" spans="1:8" ht="17.100000000000001" customHeight="1" x14ac:dyDescent="0.3">
      <c r="A17" s="6"/>
      <c r="B17" s="79"/>
      <c r="C17" s="43"/>
      <c r="D17" s="43"/>
      <c r="E17" s="43"/>
      <c r="F17" s="43"/>
      <c r="G17" s="43"/>
      <c r="H17" s="43"/>
    </row>
    <row r="18" spans="1:8" ht="17.100000000000001" customHeight="1" x14ac:dyDescent="0.3">
      <c r="A18" s="6"/>
      <c r="B18" s="78"/>
      <c r="C18" s="41"/>
      <c r="D18" s="41"/>
      <c r="E18" s="41"/>
      <c r="F18" s="41"/>
      <c r="G18" s="41"/>
      <c r="H18" s="41"/>
    </row>
    <row r="19" spans="1:8" ht="17.100000000000001" customHeight="1" x14ac:dyDescent="0.3">
      <c r="A19" s="6"/>
      <c r="B19" s="79"/>
      <c r="C19" s="43"/>
      <c r="D19" s="43"/>
      <c r="E19" s="43"/>
      <c r="F19" s="43"/>
      <c r="G19" s="43"/>
      <c r="H19" s="43"/>
    </row>
    <row r="20" spans="1:8" ht="17.100000000000001" customHeight="1" x14ac:dyDescent="0.3">
      <c r="A20" s="6"/>
      <c r="B20" s="78"/>
      <c r="C20" s="41"/>
      <c r="D20" s="41"/>
      <c r="E20" s="41"/>
      <c r="F20" s="41"/>
      <c r="G20" s="41"/>
      <c r="H20" s="41"/>
    </row>
    <row r="21" spans="1:8" ht="17.100000000000001" customHeight="1" x14ac:dyDescent="0.3">
      <c r="A21" s="6"/>
      <c r="B21" s="79"/>
      <c r="C21" s="43"/>
      <c r="D21" s="43"/>
      <c r="E21" s="43"/>
      <c r="F21" s="43"/>
      <c r="G21" s="43"/>
      <c r="H21" s="43"/>
    </row>
    <row r="22" spans="1:8" ht="17.100000000000001" customHeight="1" x14ac:dyDescent="0.3">
      <c r="A22" s="6"/>
      <c r="B22" s="78"/>
      <c r="C22" s="41"/>
      <c r="D22" s="41"/>
      <c r="E22" s="41"/>
      <c r="F22" s="41"/>
      <c r="G22" s="41"/>
      <c r="H22" s="41"/>
    </row>
    <row r="23" spans="1:8" ht="17.100000000000001" customHeight="1" x14ac:dyDescent="0.3">
      <c r="A23" s="6"/>
      <c r="B23" s="79"/>
      <c r="C23" s="43"/>
      <c r="D23" s="43"/>
      <c r="E23" s="43"/>
      <c r="F23" s="43"/>
      <c r="G23" s="43"/>
      <c r="H23" s="43"/>
    </row>
    <row r="24" spans="1:8" ht="17.100000000000001" customHeight="1" x14ac:dyDescent="0.3">
      <c r="A24" s="6"/>
      <c r="B24" s="78"/>
      <c r="C24" s="41"/>
      <c r="D24" s="41"/>
      <c r="E24" s="41"/>
      <c r="F24" s="41"/>
      <c r="G24" s="41"/>
      <c r="H24" s="41"/>
    </row>
    <row r="25" spans="1:8" ht="17.100000000000001" customHeight="1" x14ac:dyDescent="0.3">
      <c r="A25" s="6"/>
      <c r="B25" s="79"/>
      <c r="C25" s="43"/>
      <c r="D25" s="43"/>
      <c r="E25" s="43"/>
      <c r="F25" s="43"/>
      <c r="G25" s="43"/>
      <c r="H25" s="43"/>
    </row>
    <row r="26" spans="1:8" ht="17.100000000000001" customHeight="1" x14ac:dyDescent="0.3">
      <c r="A26" s="6"/>
      <c r="B26" s="78"/>
      <c r="C26" s="41"/>
      <c r="D26" s="41"/>
      <c r="E26" s="41"/>
      <c r="F26" s="41"/>
      <c r="G26" s="41"/>
      <c r="H26" s="41"/>
    </row>
    <row r="27" spans="1:8" ht="17.100000000000001" customHeight="1" x14ac:dyDescent="0.3">
      <c r="A27" s="6"/>
      <c r="B27" s="79"/>
      <c r="C27" s="43"/>
      <c r="D27" s="43"/>
      <c r="E27" s="43"/>
      <c r="F27" s="43"/>
      <c r="G27" s="43"/>
      <c r="H27" s="43"/>
    </row>
    <row r="28" spans="1:8" ht="17.100000000000001" customHeight="1" x14ac:dyDescent="0.3">
      <c r="A28" s="6"/>
      <c r="B28" s="78"/>
      <c r="C28" s="41"/>
      <c r="D28" s="41"/>
      <c r="E28" s="41"/>
      <c r="F28" s="41"/>
      <c r="G28" s="41"/>
      <c r="H28" s="41"/>
    </row>
    <row r="29" spans="1:8" ht="17.100000000000001" customHeight="1" x14ac:dyDescent="0.3">
      <c r="A29" s="6"/>
      <c r="B29" s="79"/>
      <c r="C29" s="43"/>
      <c r="D29" s="43"/>
      <c r="E29" s="43"/>
      <c r="F29" s="43"/>
      <c r="G29" s="43"/>
      <c r="H29" s="43"/>
    </row>
    <row r="30" spans="1:8" ht="17.100000000000001" customHeight="1" x14ac:dyDescent="0.3">
      <c r="A30" s="6"/>
      <c r="B30" s="78"/>
      <c r="C30" s="41"/>
      <c r="D30" s="41"/>
      <c r="E30" s="41"/>
      <c r="F30" s="41"/>
      <c r="G30" s="41"/>
      <c r="H30" s="41"/>
    </row>
    <row r="31" spans="1:8" ht="17.100000000000001" customHeight="1" x14ac:dyDescent="0.3">
      <c r="A31" s="6"/>
      <c r="B31" s="79"/>
      <c r="C31" s="43"/>
      <c r="D31" s="43"/>
      <c r="E31" s="43"/>
      <c r="F31" s="43"/>
      <c r="G31" s="43"/>
      <c r="H31" s="43"/>
    </row>
    <row r="32" spans="1:8" ht="17.100000000000001" customHeight="1" x14ac:dyDescent="0.3">
      <c r="A32" s="6"/>
      <c r="B32" s="78"/>
      <c r="C32" s="41"/>
      <c r="D32" s="41"/>
      <c r="E32" s="41"/>
      <c r="F32" s="41"/>
      <c r="G32" s="41"/>
      <c r="H32" s="41"/>
    </row>
    <row r="33" spans="1:8" ht="17.100000000000001" customHeight="1" x14ac:dyDescent="0.3">
      <c r="A33" s="6"/>
      <c r="B33" s="80"/>
      <c r="C33" s="43"/>
      <c r="D33" s="43"/>
      <c r="E33" s="43"/>
      <c r="F33" s="43"/>
      <c r="G33" s="43"/>
      <c r="H33" s="43"/>
    </row>
    <row r="34" spans="1:8" ht="17.100000000000001" customHeight="1" x14ac:dyDescent="0.3">
      <c r="A34" s="6"/>
      <c r="B34" s="81" t="s">
        <v>32</v>
      </c>
      <c r="C34" s="82" t="str">
        <f t="shared" ref="C34:H34" si="0">IF(COUNT(C8:C33) &lt;&gt; 0,AVERAGE(C8:C33) *C7, "")</f>
        <v/>
      </c>
      <c r="D34" s="83" t="str">
        <f t="shared" si="0"/>
        <v/>
      </c>
      <c r="E34" s="83" t="str">
        <f t="shared" si="0"/>
        <v/>
      </c>
      <c r="F34" s="83" t="str">
        <f t="shared" si="0"/>
        <v/>
      </c>
      <c r="G34" s="83" t="str">
        <f t="shared" si="0"/>
        <v/>
      </c>
      <c r="H34" s="83" t="str">
        <f t="shared" si="0"/>
        <v/>
      </c>
    </row>
    <row r="35" spans="1:8" ht="17.100000000000001" customHeight="1" x14ac:dyDescent="0.3">
      <c r="A35" s="6"/>
      <c r="B35" s="84" t="s">
        <v>33</v>
      </c>
      <c r="C35" s="20" t="str">
        <f t="shared" ref="C35:H35" si="1">IF(COUNT(C8:C33)&lt;&gt;0,C7,"")</f>
        <v/>
      </c>
      <c r="D35" s="85" t="str">
        <f t="shared" si="1"/>
        <v/>
      </c>
      <c r="E35" s="85" t="str">
        <f t="shared" si="1"/>
        <v/>
      </c>
      <c r="F35" s="85" t="str">
        <f t="shared" si="1"/>
        <v/>
      </c>
      <c r="G35" s="85" t="str">
        <f t="shared" si="1"/>
        <v/>
      </c>
      <c r="H35" s="85" t="str">
        <f t="shared" si="1"/>
        <v/>
      </c>
    </row>
    <row r="36" spans="1:8" ht="17.100000000000001" customHeight="1" x14ac:dyDescent="0.3">
      <c r="A36" s="6"/>
      <c r="B36" s="86" t="s">
        <v>34</v>
      </c>
      <c r="C36" s="87"/>
      <c r="D36" s="88" t="str">
        <f>IF(SUM($C$35:$H$35) &lt;&gt; 0,SUM($C$34:$H$34)/SUM($C$35:$H$35),"")</f>
        <v/>
      </c>
      <c r="E36" s="76"/>
      <c r="F36" s="76"/>
      <c r="G36" s="76"/>
      <c r="H36" s="76"/>
    </row>
    <row r="37" spans="1:8" ht="24.95" customHeight="1" x14ac:dyDescent="0.3">
      <c r="A37" s="6"/>
      <c r="B37" s="89" t="s">
        <v>35</v>
      </c>
      <c r="C37" s="36" t="s">
        <v>36</v>
      </c>
      <c r="D37" s="36"/>
      <c r="E37" s="36"/>
      <c r="F37" s="36"/>
      <c r="G37" s="36"/>
      <c r="H37" s="36"/>
    </row>
    <row r="38" spans="1:8" ht="17.100000000000001" customHeight="1" x14ac:dyDescent="0.3">
      <c r="A38" s="6"/>
      <c r="B38" s="89"/>
      <c r="C38" s="36" t="s">
        <v>37</v>
      </c>
      <c r="D38" s="36"/>
      <c r="E38" s="36"/>
      <c r="F38" s="36"/>
      <c r="G38" s="36"/>
      <c r="H38" s="36"/>
    </row>
  </sheetData>
  <mergeCells count="1">
    <mergeCell ref="B2:C2"/>
  </mergeCells>
  <pageMargins left="0.75" right="0.75" top="1" bottom="1" header="0.5" footer="0.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O7"/>
  <sheetViews>
    <sheetView workbookViewId="0">
      <selection activeCell="C5" sqref="C5"/>
    </sheetView>
  </sheetViews>
  <sheetFormatPr defaultRowHeight="14.25" x14ac:dyDescent="0.3"/>
  <cols>
    <col min="1" max="1" width="2.7109375" style="44" customWidth="1"/>
    <col min="2" max="2" width="12.85546875" style="44" customWidth="1"/>
    <col min="3" max="15" width="6.7109375" style="44" customWidth="1"/>
    <col min="16" max="16384" width="9.140625" style="44"/>
  </cols>
  <sheetData>
    <row r="1" spans="1:15" x14ac:dyDescent="0.3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x14ac:dyDescent="0.3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32.25" customHeight="1" x14ac:dyDescent="0.3">
      <c r="A4" s="36"/>
      <c r="B4" s="90" t="s">
        <v>39</v>
      </c>
      <c r="C4" s="91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</row>
    <row r="5" spans="1:15" ht="18" customHeight="1" x14ac:dyDescent="0.3">
      <c r="A5" s="36"/>
      <c r="B5" s="94" t="s">
        <v>40</v>
      </c>
      <c r="C5" s="95">
        <v>0</v>
      </c>
      <c r="D5" s="95">
        <v>6</v>
      </c>
      <c r="E5" s="95">
        <v>63</v>
      </c>
      <c r="F5" s="95">
        <v>67</v>
      </c>
      <c r="G5" s="95">
        <v>7</v>
      </c>
      <c r="H5" s="95">
        <v>73</v>
      </c>
      <c r="I5" s="95">
        <v>77</v>
      </c>
      <c r="J5" s="95">
        <v>8</v>
      </c>
      <c r="K5" s="95">
        <v>83</v>
      </c>
      <c r="L5" s="95">
        <v>87</v>
      </c>
      <c r="M5" s="95">
        <v>9</v>
      </c>
      <c r="N5" s="95">
        <v>93</v>
      </c>
      <c r="O5" s="96">
        <v>97</v>
      </c>
    </row>
    <row r="6" spans="1:15" ht="18" customHeight="1" x14ac:dyDescent="0.3">
      <c r="A6" s="36"/>
      <c r="B6" s="94" t="s">
        <v>6</v>
      </c>
      <c r="C6" s="97" t="s">
        <v>41</v>
      </c>
      <c r="D6" s="97" t="s">
        <v>42</v>
      </c>
      <c r="E6" s="97" t="s">
        <v>43</v>
      </c>
      <c r="F6" s="97" t="s">
        <v>44</v>
      </c>
      <c r="G6" s="97" t="s">
        <v>45</v>
      </c>
      <c r="H6" s="97" t="s">
        <v>46</v>
      </c>
      <c r="I6" s="97" t="s">
        <v>47</v>
      </c>
      <c r="J6" s="97" t="s">
        <v>48</v>
      </c>
      <c r="K6" s="97" t="s">
        <v>49</v>
      </c>
      <c r="L6" s="97" t="s">
        <v>50</v>
      </c>
      <c r="M6" s="97" t="s">
        <v>51</v>
      </c>
      <c r="N6" s="97" t="s">
        <v>52</v>
      </c>
      <c r="O6" s="98" t="s">
        <v>53</v>
      </c>
    </row>
    <row r="7" spans="1:15" ht="18" customHeight="1" x14ac:dyDescent="0.3">
      <c r="A7" s="36"/>
      <c r="B7" s="99" t="s">
        <v>7</v>
      </c>
      <c r="C7" s="100">
        <v>1</v>
      </c>
      <c r="D7" s="100">
        <v>0.67</v>
      </c>
      <c r="E7" s="100">
        <v>100</v>
      </c>
      <c r="F7" s="100">
        <v>133</v>
      </c>
      <c r="G7" s="100">
        <v>167</v>
      </c>
      <c r="H7" s="100">
        <v>200</v>
      </c>
      <c r="I7" s="100">
        <v>233</v>
      </c>
      <c r="J7" s="100">
        <v>267</v>
      </c>
      <c r="K7" s="100">
        <v>300</v>
      </c>
      <c r="L7" s="100">
        <v>333</v>
      </c>
      <c r="M7" s="100">
        <v>367</v>
      </c>
      <c r="N7" s="100">
        <v>400</v>
      </c>
      <c r="O7" s="101">
        <v>400</v>
      </c>
    </row>
  </sheetData>
  <pageMargins left="0.75" right="0.75" top="1" bottom="1" header="0.5" footer="0.5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Student grade tracker and GPA calculator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447517</Value>
      <Value>447518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2012-01-27T22:39:00+00:00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TP102821236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815247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 xsi:nil="true"/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A4AF8B8-436F-42C8-A170-904930528EF5}"/>
</file>

<file path=customXml/itemProps2.xml><?xml version="1.0" encoding="utf-8"?>
<ds:datastoreItem xmlns:ds="http://schemas.openxmlformats.org/officeDocument/2006/customXml" ds:itemID="{DA97581F-DE0F-4A89-AFAF-BF4C9C825980}"/>
</file>

<file path=customXml/itemProps3.xml><?xml version="1.0" encoding="utf-8"?>
<ds:datastoreItem xmlns:ds="http://schemas.openxmlformats.org/officeDocument/2006/customXml" ds:itemID="{C75DC1CB-0243-44F3-AEF2-C017403FE9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Resumo</vt:lpstr>
      <vt:lpstr>Turma 1</vt:lpstr>
      <vt:lpstr>Turma 2</vt:lpstr>
      <vt:lpstr>Turma 3</vt:lpstr>
      <vt:lpstr>Turma 4</vt:lpstr>
      <vt:lpstr>Turma 5</vt:lpstr>
      <vt:lpstr>Turma 6</vt:lpstr>
      <vt:lpstr>Turma 7</vt:lpstr>
      <vt:lpstr>Tabela de Médias</vt:lpstr>
      <vt:lpstr>Resumo!Print_Area</vt:lpstr>
      <vt:lpstr>'Tabela de Médias'!Print_Area</vt:lpstr>
      <vt:lpstr>'Turma 1'!Print_Area</vt:lpstr>
      <vt:lpstr>'Turma 2'!Print_Area</vt:lpstr>
      <vt:lpstr>'Turma 3'!Print_Area</vt:lpstr>
      <vt:lpstr>'Turma 4'!Print_Area</vt:lpstr>
      <vt:lpstr>'Turma 5'!Print_Area</vt:lpstr>
      <vt:lpstr>'Turma 6'!Print_Area</vt:lpstr>
      <vt:lpstr>'Turma 7'!Print_Area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2003-10-21T23:23:10Z</cp:lastPrinted>
  <dcterms:created xsi:type="dcterms:W3CDTF">2002-08-14T17:41:06Z</dcterms:created>
  <dcterms:modified xsi:type="dcterms:W3CDTF">2012-07-13T10:26:39Z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TC010197731046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8656400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