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slicers/slicer1.xml" ContentType="application/vnd.ms-excel.slicer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~Template\2018_018_WordTech_Accessible_Templates_B10\04_PreDTP_Done\pl-PL\"/>
    </mc:Choice>
  </mc:AlternateContent>
  <bookViews>
    <workbookView xWindow="0" yWindow="0" windowWidth="21600" windowHeight="10185"/>
  </bookViews>
  <sheets>
    <sheet name="Lista nauczyciela" sheetId="1" r:id="rId1"/>
    <sheet name=" Dane listy" sheetId="2" r:id="rId2"/>
  </sheets>
  <definedNames>
    <definedName name="Fragmentator_STAN">#N/A</definedName>
    <definedName name="Kategorie">Kategoria[Kategoria]</definedName>
    <definedName name="Tytuł_kolumny_1">Lista[[#Headers],[POZYCJA]]</definedName>
    <definedName name="Tytuł_kolumny_2">Kategoria[[#Headers],[Kategoria]]</definedName>
    <definedName name="_xlnm.Print_Titles" localSheetId="1">' Dane listy'!$2:$2</definedName>
    <definedName name="_xlnm.Print_Titles" localSheetId="0">'Lista nauczyciela'!$2:$2</definedName>
  </definedNames>
  <calcPr calcId="162913"/>
  <extLst>
    <ext xmlns:x14="http://schemas.microsoft.com/office/spreadsheetml/2009/9/main" uri="{79F54976-1DA5-4618-B147-4CDE4B953A38}">
      <x14:workbookPr/>
    </ext>
    <ext xmlns:x15="http://schemas.microsoft.com/office/spreadsheetml/2010/11/main" uri="{46BE6895-7355-4a93-B00E-2C351335B9C9}">
      <x15:slicerCaches xmlns:x14="http://schemas.microsoft.com/office/spreadsheetml/2009/9/main">
        <x14:slicerCache r:id="rId3"/>
      </x15:slicerCaches>
    </ext>
  </extLst>
</workbook>
</file>

<file path=xl/calcChain.xml><?xml version="1.0" encoding="utf-8"?>
<calcChain xmlns="http://schemas.openxmlformats.org/spreadsheetml/2006/main">
  <c r="E10" i="1" l="1"/>
  <c r="D10" i="1"/>
  <c r="E9" i="1"/>
  <c r="D9" i="1"/>
  <c r="D8" i="1"/>
  <c r="D7" i="1"/>
  <c r="E6" i="1"/>
  <c r="D6" i="1"/>
  <c r="E5" i="1"/>
  <c r="E4" i="1"/>
  <c r="D4" i="1"/>
  <c r="E3" i="1"/>
  <c r="D3" i="1"/>
  <c r="E7" i="1"/>
  <c r="E8" i="1"/>
  <c r="D5" i="1"/>
  <c r="F3" i="1" l="1"/>
  <c r="F8" i="1"/>
  <c r="F6" i="1"/>
  <c r="F9" i="1"/>
  <c r="F10" i="1"/>
  <c r="F7" i="1"/>
  <c r="F5" i="1"/>
  <c r="F4" i="1"/>
</calcChain>
</file>

<file path=xl/sharedStrings.xml><?xml version="1.0" encoding="utf-8"?>
<sst xmlns="http://schemas.openxmlformats.org/spreadsheetml/2006/main" count="49" uniqueCount="38">
  <si>
    <t>Lista nauczyciela</t>
  </si>
  <si>
    <t>POZYCJA</t>
  </si>
  <si>
    <t>Wyczyścić szuflady</t>
  </si>
  <si>
    <t>Zamówić naklejki</t>
  </si>
  <si>
    <t>Wymyć i nawoskować podłogi</t>
  </si>
  <si>
    <t>Utworzyć etykiety z imionami</t>
  </si>
  <si>
    <t>Ocenić kwartalne sprawdziany pisemne</t>
  </si>
  <si>
    <t>Wiadomość e-mail z przypomnieniem o pozwoleniach</t>
  </si>
  <si>
    <t>Ocenić prace ustne</t>
  </si>
  <si>
    <t>Zatemperować ołówki</t>
  </si>
  <si>
    <t>KATEGORIA</t>
  </si>
  <si>
    <t>Biuro</t>
  </si>
  <si>
    <t>Materiały</t>
  </si>
  <si>
    <t>Inne</t>
  </si>
  <si>
    <t>Oceny</t>
  </si>
  <si>
    <t>Rozmowy telefoniczne</t>
  </si>
  <si>
    <t>Dane listy</t>
  </si>
  <si>
    <t>DATA ROZPOCZĘCIA</t>
  </si>
  <si>
    <t>W tej komórce znajduje się legenda kolorów dla stanu: Nierozpoczęte to styl normalny, W toku to R=91 G=133 B=49, Do dzisiaj to R=118 G=88 B=0, Wstrzymane to R=109 G=66 B=111, Ukończone to Strikethrough, Anulowane to R=191 G=191 B=191, a Zaległe to R=191 G=33 B=28.</t>
  </si>
  <si>
    <t>DATA UKOŃCZENIA</t>
  </si>
  <si>
    <t>POZOSTAŁO DNI</t>
  </si>
  <si>
    <t>STAN</t>
  </si>
  <si>
    <t>Ukończone</t>
  </si>
  <si>
    <t>Wstrzymane</t>
  </si>
  <si>
    <t>Zaległe</t>
  </si>
  <si>
    <t>Anulowane</t>
  </si>
  <si>
    <t>W toku</t>
  </si>
  <si>
    <t>NOTATKI</t>
  </si>
  <si>
    <t>W tej komórce znajduje się fragmentator stanu. Aby filtrować listę według stanu, wybierz stan z fragmentatora. Naciśnij i przytrzymaj klawisz CTRL, aby zaznaczyć wiele opcji.</t>
  </si>
  <si>
    <t>Kategoria</t>
  </si>
  <si>
    <t>Rzeczy do kupienia</t>
  </si>
  <si>
    <t>Nowe pomysły</t>
  </si>
  <si>
    <t>Zespół</t>
  </si>
  <si>
    <t>Interwencje</t>
  </si>
  <si>
    <t>Komputer</t>
  </si>
  <si>
    <t>Osobiste</t>
  </si>
  <si>
    <t xml:space="preserve">     Lista nauczyciela</t>
  </si>
  <si>
    <t xml:space="preserve">    Dane listy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</si>
</sst>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</font>
    <font>
      <sz val="11"/>
      <color theme="1"/>
      <name val="Euphemia"/>
      <family val="2"/>
      <scheme val="minor"/>
    </font>
    <font>
      <sz val="11"/>
      <color theme="0"/>
      <name val="Euphemia"/>
      <family val="2"/>
      <scheme val="minor"/>
    </font>
    <font>
      <sz val="28"/>
      <color theme="0"/>
      <name val="Franklin Gothic Medium"/>
      <family val="2"/>
      <scheme val="major"/>
    </font>
    <font>
      <sz val="11"/>
      <color theme="4"/>
      <name val="Euphemia"/>
      <family val="2"/>
      <scheme val="minor"/>
    </font>
    <font>
      <sz val="11"/>
      <color theme="1"/>
      <name val="Euphemia"/>
      <family val="2"/>
      <scheme val="minor"/>
    </font>
    <font>
      <sz val="11"/>
      <color theme="0"/>
      <name val="Euphemia"/>
      <family val="2"/>
      <scheme val="minor"/>
    </font>
    <font>
      <sz val="11"/>
      <color theme="4"/>
      <name val="Calibri"/>
      <family val="2"/>
      <charset val="238"/>
    </font>
    <font>
      <sz val="11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>
      <alignment vertical="center" wrapText="1"/>
    </xf>
    <xf numFmtId="1" fontId="1" fillId="0" borderId="0" applyFont="0" applyFill="0" applyBorder="0" applyProtection="0">
      <alignment horizontal="center" vertical="center"/>
    </xf>
    <xf numFmtId="0" fontId="3" fillId="2" borderId="0">
      <alignment horizontal="left" vertical="center" indent="4"/>
    </xf>
    <xf numFmtId="0" fontId="8" fillId="0" borderId="0" applyNumberFormat="0" applyFill="0" applyBorder="0"/>
    <xf numFmtId="0" fontId="2" fillId="0" borderId="0">
      <alignment wrapText="1"/>
    </xf>
    <xf numFmtId="14" fontId="1" fillId="0" borderId="0" applyFont="0" applyFill="0" applyBorder="0">
      <alignment horizontal="left" vertical="center" wrapText="1"/>
    </xf>
    <xf numFmtId="0" fontId="4" fillId="0" borderId="0" applyFill="0">
      <alignment vertical="center" wrapText="1"/>
    </xf>
    <xf numFmtId="0" fontId="4" fillId="0" borderId="0" applyFill="0">
      <alignment vertical="center" wrapText="1"/>
    </xf>
    <xf numFmtId="0" fontId="7" fillId="0" borderId="0" applyNumberFormat="0" applyFill="0" applyBorder="0" applyAlignment="0" applyProtection="0"/>
  </cellStyleXfs>
  <cellXfs count="14">
    <xf numFmtId="0" fontId="0" fillId="0" borderId="0" xfId="0">
      <alignment vertical="center" wrapText="1"/>
    </xf>
    <xf numFmtId="0" fontId="0" fillId="0" borderId="0" xfId="3" applyFont="1"/>
    <xf numFmtId="0" fontId="5" fillId="0" borderId="0" xfId="0" applyFont="1" applyAlignment="1">
      <alignment vertical="center"/>
    </xf>
    <xf numFmtId="0" fontId="5" fillId="0" borderId="0" xfId="0" applyFont="1">
      <alignment vertical="center" wrapText="1"/>
    </xf>
    <xf numFmtId="0" fontId="3" fillId="2" borderId="0" xfId="2">
      <alignment horizontal="left" vertical="center" indent="4"/>
    </xf>
    <xf numFmtId="0" fontId="7" fillId="2" borderId="0" xfId="6" quotePrefix="1" applyFont="1" applyFill="1">
      <alignment vertical="center" wrapText="1"/>
    </xf>
    <xf numFmtId="0" fontId="8" fillId="0" borderId="0" xfId="3" applyFont="1"/>
    <xf numFmtId="0" fontId="8" fillId="0" borderId="0" xfId="0" applyFont="1" applyAlignment="1">
      <alignment vertical="center" wrapText="1"/>
    </xf>
    <xf numFmtId="14" fontId="8" fillId="0" borderId="0" xfId="5" applyFont="1" applyAlignment="1">
      <alignment horizontal="left" vertical="center" wrapText="1"/>
    </xf>
    <xf numFmtId="1" fontId="8" fillId="0" borderId="0" xfId="1" applyFont="1" applyAlignment="1">
      <alignment horizontal="center" vertical="center"/>
    </xf>
    <xf numFmtId="0" fontId="2" fillId="0" borderId="0" xfId="4" applyFont="1">
      <alignment wrapText="1"/>
    </xf>
    <xf numFmtId="0" fontId="6" fillId="0" borderId="0" xfId="4" applyFont="1">
      <alignment wrapText="1"/>
    </xf>
    <xf numFmtId="0" fontId="3" fillId="2" borderId="0" xfId="2">
      <alignment horizontal="left" vertical="center" indent="4"/>
    </xf>
    <xf numFmtId="0" fontId="7" fillId="2" borderId="0" xfId="8" applyFont="1" applyFill="1" applyAlignment="1">
      <alignment horizontal="left" vertical="center" indent="5"/>
    </xf>
  </cellXfs>
  <cellStyles count="9">
    <cellStyle name="Data" xfId="5"/>
    <cellStyle name="Dziesiętny" xfId="1" builtinId="3" customBuiltin="1"/>
    <cellStyle name="Hiperłącze" xfId="6" builtinId="8" customBuiltin="1"/>
    <cellStyle name="Nagłówek 1" xfId="3" builtinId="16" customBuiltin="1"/>
    <cellStyle name="Normalny" xfId="0" builtinId="0" customBuiltin="1"/>
    <cellStyle name="Odwiedzone hiperłącze" xfId="7" builtinId="9" customBuiltin="1"/>
    <cellStyle name="Tekst objaśnienia" xfId="8" builtinId="53" customBuiltin="1"/>
    <cellStyle name="Tytuł" xfId="2" builtinId="15" customBuiltin="1"/>
    <cellStyle name="Uwaga" xfId="4" builtinId="10" customBuiltin="1"/>
  </cellStyles>
  <dxfs count="24">
    <dxf>
      <font>
        <strike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none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none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none"/>
      </font>
      <alignment horizontal="general" vertical="center" textRotation="0" wrapText="1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none"/>
      </font>
      <alignment vertical="center" textRotation="0" wrapText="0" indent="0" justifyLastLine="0" shrinkToFit="0" readingOrder="0"/>
    </dxf>
    <dxf>
      <font>
        <color theme="7" tint="-0.24994659260841701"/>
      </font>
      <fill>
        <patternFill patternType="none">
          <bgColor auto="1"/>
        </patternFill>
      </fill>
    </dxf>
    <dxf>
      <font>
        <color theme="7" tint="-0.24994659260841701"/>
      </font>
      <fill>
        <patternFill patternType="none">
          <bgColor auto="1"/>
        </patternFill>
      </fill>
    </dxf>
    <dxf>
      <font>
        <strike/>
        <color theme="0" tint="-0.24994659260841701"/>
      </font>
      <fill>
        <patternFill patternType="none">
          <bgColor auto="1"/>
        </patternFill>
      </fill>
    </dxf>
    <dxf>
      <font>
        <color theme="7" tint="-0.24994659260841701"/>
      </font>
    </dxf>
    <dxf>
      <font>
        <color theme="6" tint="-0.499984740745262"/>
      </font>
    </dxf>
    <dxf>
      <font>
        <color theme="9"/>
      </font>
    </dxf>
    <dxf>
      <font>
        <color theme="0" tint="-0.24994659260841701"/>
      </font>
    </dxf>
    <dxf>
      <font>
        <color theme="8" tint="-0.24994659260841701"/>
      </font>
    </dxf>
    <dxf>
      <font>
        <b val="0"/>
        <i val="0"/>
        <color theme="1" tint="0.24994659260841701"/>
      </font>
      <border>
        <bottom style="thin">
          <color theme="0" tint="-0.14996795556505021"/>
        </bottom>
      </border>
    </dxf>
    <dxf>
      <font>
        <b val="0"/>
        <i val="0"/>
        <color theme="1" tint="0.24994659260841701"/>
      </font>
      <border>
        <top style="thin">
          <color theme="0" tint="-0.14996795556505021"/>
        </top>
        <bottom style="thin">
          <color theme="0" tint="-0.14996795556505021"/>
        </bottom>
        <horizontal style="thin">
          <color theme="0" tint="-0.14996795556505021"/>
        </horizontal>
      </border>
    </dxf>
    <dxf>
      <font>
        <sz val="11"/>
        <color theme="1"/>
        <name val="Calibri"/>
        <family val="2"/>
        <charset val="238"/>
        <scheme val="none"/>
      </font>
      <border>
        <bottom style="thin">
          <color theme="0" tint="-0.34998626667073579"/>
        </bottom>
      </border>
    </dxf>
    <dxf>
      <font>
        <sz val="11"/>
        <color theme="1"/>
        <name val="Calibri"/>
        <family val="2"/>
        <charset val="238"/>
        <scheme val="none"/>
      </font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</dxfs>
  <tableStyles count="2" defaultTableStyle="Teacher's To Do List" defaultPivotStyle="PivotStyleLight16">
    <tableStyle name="Teacher To-Do List Slicer " pivot="0" table="0" count="10">
      <tableStyleElement type="wholeTable" dxfId="23"/>
      <tableStyleElement type="headerRow" dxfId="22"/>
    </tableStyle>
    <tableStyle name="Teacher's To Do List" pivot="0" count="2">
      <tableStyleElement type="wholeTable" dxfId="21"/>
      <tableStyleElement type="headerRow" dxfId="20"/>
    </tableStyle>
  </tableStyles>
  <colors>
    <mruColors>
      <color rgb="FF999999"/>
      <color rgb="FF959595"/>
      <color rgb="FFE0E0E0"/>
      <color rgb="FFCCCCCC"/>
    </mruColors>
  </colors>
  <extLst>
    <ext xmlns:x14="http://schemas.microsoft.com/office/spreadsheetml/2009/9/main" uri="{46F421CA-312F-682f-3DD2-61675219B42D}">
      <x14:dxfs count="8">
        <dxf>
          <font>
            <color theme="0" tint="-0.14996795556505021"/>
          </font>
          <fill>
            <patternFill>
              <bgColor theme="0" tint="-0.24994659260841701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</border>
        </dxf>
        <dxf>
          <font>
            <color theme="0" tint="-0.14996795556505021"/>
          </font>
          <fill>
            <patternFill>
              <bgColor theme="0" tint="-0.24994659260841701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</border>
        </dxf>
        <dxf>
          <font>
            <color theme="0"/>
          </font>
          <fill>
            <patternFill>
              <bgColor theme="4" tint="-0.24994659260841701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</border>
        </dxf>
        <dxf>
          <font>
            <color theme="0"/>
          </font>
          <fill>
            <patternFill>
              <bgColor theme="4" tint="-0.24994659260841701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</border>
        </dxf>
        <dxf>
          <font>
            <color theme="0" tint="-0.14996795556505021"/>
          </font>
          <fill>
            <patternFill>
              <fgColor theme="0" tint="-0.14996795556505021"/>
              <bgColor theme="0" tint="-0.24994659260841701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</border>
        </dxf>
        <dxf>
          <font>
            <color theme="0"/>
          </font>
          <fill>
            <patternFill>
              <fgColor theme="0" tint="-0.24994659260841701"/>
              <bgColor theme="4" tint="-0.24994659260841701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</border>
        </dxf>
        <dxf>
          <font>
            <color rgb="FF959595"/>
          </font>
          <fill>
            <patternFill>
              <fgColor theme="0"/>
              <bgColor theme="0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</border>
        </dxf>
        <dxf>
          <font>
            <color theme="0"/>
          </font>
          <fill>
            <patternFill>
              <fgColor theme="0"/>
              <bgColor theme="0" tint="-0.34998626667073579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Teacher To-Do List Slicer 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microsoft.com/office/2007/relationships/slicerCache" Target="slicerCaches/slicerCach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 Dane listy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Lista nauczyciela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25400</xdr:colOff>
      <xdr:row>0</xdr:row>
      <xdr:rowOff>142876</xdr:rowOff>
    </xdr:from>
    <xdr:to>
      <xdr:col>3</xdr:col>
      <xdr:colOff>1371600</xdr:colOff>
      <xdr:row>0</xdr:row>
      <xdr:rowOff>628650</xdr:rowOff>
    </xdr:to>
    <xdr:sp macro="" textlink="">
      <xdr:nvSpPr>
        <xdr:cNvPr id="5" name="Wyświetl dane listy" descr="Link nawigacyjny do arkusza Dane listy">
          <a:hlinkClick xmlns:r="http://schemas.openxmlformats.org/officeDocument/2006/relationships" r:id="rId1" tooltip="Wybierz, aby przejść do arkusza Dane listy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740400" y="142876"/>
          <a:ext cx="1346200" cy="485774"/>
        </a:xfrm>
        <a:prstGeom prst="roundRect">
          <a:avLst/>
        </a:prstGeom>
        <a:solidFill>
          <a:schemeClr val="accent1">
            <a:lumMod val="75000"/>
          </a:schemeClr>
        </a:solidFill>
        <a:ln w="9525">
          <a:solidFill>
            <a:schemeClr val="bg1"/>
          </a:solidFill>
        </a:ln>
        <a:effectLst>
          <a:outerShdw blurRad="50800" dist="38100" dir="5400000" sx="87000" sy="87000" algn="t" rotWithShape="0">
            <a:prstClr val="black">
              <a:alpha val="40000"/>
            </a:prstClr>
          </a:outerShdw>
        </a:effectLst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/>
          <a:r>
            <a:rPr lang="pl" sz="1100" b="1" spc="100" baseline="0">
              <a:solidFill>
                <a:schemeClr val="bg1"/>
              </a:solidFill>
              <a:latin typeface="Calibri" panose="020F0502020204030204" pitchFamily="34" charset="0"/>
            </a:rPr>
            <a:t>DANE</a:t>
          </a:r>
          <a:r>
            <a:rPr lang="pl" sz="1100" b="1" spc="100">
              <a:solidFill>
                <a:schemeClr val="bg1"/>
              </a:solidFill>
              <a:latin typeface="Calibri" panose="020F0502020204030204" pitchFamily="34" charset="0"/>
            </a:rPr>
            <a:t> LISTY</a:t>
          </a:r>
        </a:p>
      </xdr:txBody>
    </xdr:sp>
    <xdr:clientData fPrintsWithSheet="0"/>
  </xdr:twoCellAnchor>
  <xdr:twoCellAnchor editAs="oneCell">
    <xdr:from>
      <xdr:col>1</xdr:col>
      <xdr:colOff>33046</xdr:colOff>
      <xdr:row>0</xdr:row>
      <xdr:rowOff>3905</xdr:rowOff>
    </xdr:from>
    <xdr:to>
      <xdr:col>1</xdr:col>
      <xdr:colOff>462605</xdr:colOff>
      <xdr:row>0</xdr:row>
      <xdr:rowOff>653002</xdr:rowOff>
    </xdr:to>
    <xdr:sp macro="" textlink="">
      <xdr:nvSpPr>
        <xdr:cNvPr id="1029" name="Grafika nagłówka" descr="Transparent pionowy ze znacznikiem wyboru w kółku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>
          <a:spLocks noEditPoints="1"/>
        </xdr:cNvSpPr>
      </xdr:nvSpPr>
      <xdr:spPr bwMode="auto">
        <a:xfrm>
          <a:off x="242596" y="3905"/>
          <a:ext cx="429559" cy="649097"/>
        </a:xfrm>
        <a:custGeom>
          <a:avLst/>
          <a:gdLst>
            <a:gd name="T0" fmla="*/ 1335 w 2067"/>
            <a:gd name="T1" fmla="*/ 1360 h 3292"/>
            <a:gd name="T2" fmla="*/ 1350 w 2067"/>
            <a:gd name="T3" fmla="*/ 1371 h 3292"/>
            <a:gd name="T4" fmla="*/ 1384 w 2067"/>
            <a:gd name="T5" fmla="*/ 1396 h 3292"/>
            <a:gd name="T6" fmla="*/ 1416 w 2067"/>
            <a:gd name="T7" fmla="*/ 1421 h 3292"/>
            <a:gd name="T8" fmla="*/ 1439 w 2067"/>
            <a:gd name="T9" fmla="*/ 1444 h 3292"/>
            <a:gd name="T10" fmla="*/ 1441 w 2067"/>
            <a:gd name="T11" fmla="*/ 1499 h 3292"/>
            <a:gd name="T12" fmla="*/ 617 w 2067"/>
            <a:gd name="T13" fmla="*/ 1749 h 3292"/>
            <a:gd name="T14" fmla="*/ 598 w 2067"/>
            <a:gd name="T15" fmla="*/ 1701 h 3292"/>
            <a:gd name="T16" fmla="*/ 621 w 2067"/>
            <a:gd name="T17" fmla="*/ 1655 h 3292"/>
            <a:gd name="T18" fmla="*/ 634 w 2067"/>
            <a:gd name="T19" fmla="*/ 1642 h 3292"/>
            <a:gd name="T20" fmla="*/ 662 w 2067"/>
            <a:gd name="T21" fmla="*/ 1615 h 3292"/>
            <a:gd name="T22" fmla="*/ 692 w 2067"/>
            <a:gd name="T23" fmla="*/ 1589 h 3292"/>
            <a:gd name="T24" fmla="*/ 740 w 2067"/>
            <a:gd name="T25" fmla="*/ 1571 h 3292"/>
            <a:gd name="T26" fmla="*/ 795 w 2067"/>
            <a:gd name="T27" fmla="*/ 1596 h 3292"/>
            <a:gd name="T28" fmla="*/ 950 w 2067"/>
            <a:gd name="T29" fmla="*/ 1749 h 3292"/>
            <a:gd name="T30" fmla="*/ 980 w 2067"/>
            <a:gd name="T31" fmla="*/ 1711 h 3292"/>
            <a:gd name="T32" fmla="*/ 1027 w 2067"/>
            <a:gd name="T33" fmla="*/ 1652 h 3292"/>
            <a:gd name="T34" fmla="*/ 1084 w 2067"/>
            <a:gd name="T35" fmla="*/ 1579 h 3292"/>
            <a:gd name="T36" fmla="*/ 1142 w 2067"/>
            <a:gd name="T37" fmla="*/ 1505 h 3292"/>
            <a:gd name="T38" fmla="*/ 1195 w 2067"/>
            <a:gd name="T39" fmla="*/ 1437 h 3292"/>
            <a:gd name="T40" fmla="*/ 1233 w 2067"/>
            <a:gd name="T41" fmla="*/ 1388 h 3292"/>
            <a:gd name="T42" fmla="*/ 1251 w 2067"/>
            <a:gd name="T43" fmla="*/ 1367 h 3292"/>
            <a:gd name="T44" fmla="*/ 1295 w 2067"/>
            <a:gd name="T45" fmla="*/ 1348 h 3292"/>
            <a:gd name="T46" fmla="*/ 902 w 2067"/>
            <a:gd name="T47" fmla="*/ 986 h 3292"/>
            <a:gd name="T48" fmla="*/ 716 w 2067"/>
            <a:gd name="T49" fmla="*/ 1045 h 3292"/>
            <a:gd name="T50" fmla="*/ 557 w 2067"/>
            <a:gd name="T51" fmla="*/ 1146 h 3292"/>
            <a:gd name="T52" fmla="*/ 428 w 2067"/>
            <a:gd name="T53" fmla="*/ 1285 h 3292"/>
            <a:gd name="T54" fmla="*/ 339 w 2067"/>
            <a:gd name="T55" fmla="*/ 1452 h 3292"/>
            <a:gd name="T56" fmla="*/ 296 w 2067"/>
            <a:gd name="T57" fmla="*/ 1642 h 3292"/>
            <a:gd name="T58" fmla="*/ 304 w 2067"/>
            <a:gd name="T59" fmla="*/ 1840 h 3292"/>
            <a:gd name="T60" fmla="*/ 364 w 2067"/>
            <a:gd name="T61" fmla="*/ 2023 h 3292"/>
            <a:gd name="T62" fmla="*/ 467 w 2067"/>
            <a:gd name="T63" fmla="*/ 2181 h 3292"/>
            <a:gd name="T64" fmla="*/ 606 w 2067"/>
            <a:gd name="T65" fmla="*/ 2308 h 3292"/>
            <a:gd name="T66" fmla="*/ 775 w 2067"/>
            <a:gd name="T67" fmla="*/ 2396 h 3292"/>
            <a:gd name="T68" fmla="*/ 967 w 2067"/>
            <a:gd name="T69" fmla="*/ 2439 h 3292"/>
            <a:gd name="T70" fmla="*/ 1168 w 2067"/>
            <a:gd name="T71" fmla="*/ 2431 h 3292"/>
            <a:gd name="T72" fmla="*/ 1352 w 2067"/>
            <a:gd name="T73" fmla="*/ 2371 h 3292"/>
            <a:gd name="T74" fmla="*/ 1513 w 2067"/>
            <a:gd name="T75" fmla="*/ 2270 h 3292"/>
            <a:gd name="T76" fmla="*/ 1641 w 2067"/>
            <a:gd name="T77" fmla="*/ 2132 h 3292"/>
            <a:gd name="T78" fmla="*/ 1730 w 2067"/>
            <a:gd name="T79" fmla="*/ 1965 h 3292"/>
            <a:gd name="T80" fmla="*/ 1774 w 2067"/>
            <a:gd name="T81" fmla="*/ 1774 h 3292"/>
            <a:gd name="T82" fmla="*/ 1764 w 2067"/>
            <a:gd name="T83" fmla="*/ 1576 h 3292"/>
            <a:gd name="T84" fmla="*/ 1705 w 2067"/>
            <a:gd name="T85" fmla="*/ 1394 h 3292"/>
            <a:gd name="T86" fmla="*/ 1602 w 2067"/>
            <a:gd name="T87" fmla="*/ 1235 h 3292"/>
            <a:gd name="T88" fmla="*/ 1462 w 2067"/>
            <a:gd name="T89" fmla="*/ 1108 h 3292"/>
            <a:gd name="T90" fmla="*/ 1293 w 2067"/>
            <a:gd name="T91" fmla="*/ 1021 h 3292"/>
            <a:gd name="T92" fmla="*/ 1102 w 2067"/>
            <a:gd name="T93" fmla="*/ 977 h 3292"/>
            <a:gd name="T94" fmla="*/ 2067 w 2067"/>
            <a:gd name="T95" fmla="*/ 0 h 3292"/>
            <a:gd name="T96" fmla="*/ 0 w 2067"/>
            <a:gd name="T97" fmla="*/ 3292 h 3292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</a:cxnLst>
          <a:rect l="0" t="0" r="r" b="b"/>
          <a:pathLst>
            <a:path w="2067" h="3292">
              <a:moveTo>
                <a:pt x="1295" y="1348"/>
              </a:moveTo>
              <a:lnTo>
                <a:pt x="1315" y="1351"/>
              </a:lnTo>
              <a:lnTo>
                <a:pt x="1335" y="1360"/>
              </a:lnTo>
              <a:lnTo>
                <a:pt x="1336" y="1361"/>
              </a:lnTo>
              <a:lnTo>
                <a:pt x="1342" y="1365"/>
              </a:lnTo>
              <a:lnTo>
                <a:pt x="1350" y="1371"/>
              </a:lnTo>
              <a:lnTo>
                <a:pt x="1360" y="1379"/>
              </a:lnTo>
              <a:lnTo>
                <a:pt x="1372" y="1387"/>
              </a:lnTo>
              <a:lnTo>
                <a:pt x="1384" y="1396"/>
              </a:lnTo>
              <a:lnTo>
                <a:pt x="1396" y="1405"/>
              </a:lnTo>
              <a:lnTo>
                <a:pt x="1407" y="1414"/>
              </a:lnTo>
              <a:lnTo>
                <a:pt x="1416" y="1421"/>
              </a:lnTo>
              <a:lnTo>
                <a:pt x="1425" y="1426"/>
              </a:lnTo>
              <a:lnTo>
                <a:pt x="1429" y="1430"/>
              </a:lnTo>
              <a:lnTo>
                <a:pt x="1439" y="1444"/>
              </a:lnTo>
              <a:lnTo>
                <a:pt x="1445" y="1461"/>
              </a:lnTo>
              <a:lnTo>
                <a:pt x="1446" y="1480"/>
              </a:lnTo>
              <a:lnTo>
                <a:pt x="1441" y="1499"/>
              </a:lnTo>
              <a:lnTo>
                <a:pt x="1430" y="1517"/>
              </a:lnTo>
              <a:lnTo>
                <a:pt x="960" y="2116"/>
              </a:lnTo>
              <a:lnTo>
                <a:pt x="617" y="1749"/>
              </a:lnTo>
              <a:lnTo>
                <a:pt x="606" y="1735"/>
              </a:lnTo>
              <a:lnTo>
                <a:pt x="600" y="1718"/>
              </a:lnTo>
              <a:lnTo>
                <a:pt x="598" y="1701"/>
              </a:lnTo>
              <a:lnTo>
                <a:pt x="601" y="1684"/>
              </a:lnTo>
              <a:lnTo>
                <a:pt x="608" y="1669"/>
              </a:lnTo>
              <a:lnTo>
                <a:pt x="621" y="1655"/>
              </a:lnTo>
              <a:lnTo>
                <a:pt x="622" y="1653"/>
              </a:lnTo>
              <a:lnTo>
                <a:pt x="627" y="1649"/>
              </a:lnTo>
              <a:lnTo>
                <a:pt x="634" y="1642"/>
              </a:lnTo>
              <a:lnTo>
                <a:pt x="642" y="1634"/>
              </a:lnTo>
              <a:lnTo>
                <a:pt x="652" y="1624"/>
              </a:lnTo>
              <a:lnTo>
                <a:pt x="662" y="1615"/>
              </a:lnTo>
              <a:lnTo>
                <a:pt x="674" y="1606"/>
              </a:lnTo>
              <a:lnTo>
                <a:pt x="683" y="1597"/>
              </a:lnTo>
              <a:lnTo>
                <a:pt x="692" y="1589"/>
              </a:lnTo>
              <a:lnTo>
                <a:pt x="706" y="1580"/>
              </a:lnTo>
              <a:lnTo>
                <a:pt x="722" y="1573"/>
              </a:lnTo>
              <a:lnTo>
                <a:pt x="740" y="1571"/>
              </a:lnTo>
              <a:lnTo>
                <a:pt x="758" y="1574"/>
              </a:lnTo>
              <a:lnTo>
                <a:pt x="776" y="1582"/>
              </a:lnTo>
              <a:lnTo>
                <a:pt x="795" y="1596"/>
              </a:lnTo>
              <a:lnTo>
                <a:pt x="944" y="1757"/>
              </a:lnTo>
              <a:lnTo>
                <a:pt x="945" y="1755"/>
              </a:lnTo>
              <a:lnTo>
                <a:pt x="950" y="1749"/>
              </a:lnTo>
              <a:lnTo>
                <a:pt x="957" y="1740"/>
              </a:lnTo>
              <a:lnTo>
                <a:pt x="968" y="1727"/>
              </a:lnTo>
              <a:lnTo>
                <a:pt x="980" y="1711"/>
              </a:lnTo>
              <a:lnTo>
                <a:pt x="994" y="1694"/>
              </a:lnTo>
              <a:lnTo>
                <a:pt x="1009" y="1673"/>
              </a:lnTo>
              <a:lnTo>
                <a:pt x="1027" y="1652"/>
              </a:lnTo>
              <a:lnTo>
                <a:pt x="1045" y="1628"/>
              </a:lnTo>
              <a:lnTo>
                <a:pt x="1064" y="1603"/>
              </a:lnTo>
              <a:lnTo>
                <a:pt x="1084" y="1579"/>
              </a:lnTo>
              <a:lnTo>
                <a:pt x="1103" y="1554"/>
              </a:lnTo>
              <a:lnTo>
                <a:pt x="1122" y="1529"/>
              </a:lnTo>
              <a:lnTo>
                <a:pt x="1142" y="1505"/>
              </a:lnTo>
              <a:lnTo>
                <a:pt x="1160" y="1481"/>
              </a:lnTo>
              <a:lnTo>
                <a:pt x="1178" y="1458"/>
              </a:lnTo>
              <a:lnTo>
                <a:pt x="1195" y="1437"/>
              </a:lnTo>
              <a:lnTo>
                <a:pt x="1209" y="1418"/>
              </a:lnTo>
              <a:lnTo>
                <a:pt x="1222" y="1402"/>
              </a:lnTo>
              <a:lnTo>
                <a:pt x="1233" y="1388"/>
              </a:lnTo>
              <a:lnTo>
                <a:pt x="1241" y="1377"/>
              </a:lnTo>
              <a:lnTo>
                <a:pt x="1247" y="1370"/>
              </a:lnTo>
              <a:lnTo>
                <a:pt x="1251" y="1367"/>
              </a:lnTo>
              <a:lnTo>
                <a:pt x="1263" y="1356"/>
              </a:lnTo>
              <a:lnTo>
                <a:pt x="1278" y="1350"/>
              </a:lnTo>
              <a:lnTo>
                <a:pt x="1295" y="1348"/>
              </a:lnTo>
              <a:close/>
              <a:moveTo>
                <a:pt x="1035" y="974"/>
              </a:moveTo>
              <a:lnTo>
                <a:pt x="967" y="977"/>
              </a:lnTo>
              <a:lnTo>
                <a:pt x="902" y="986"/>
              </a:lnTo>
              <a:lnTo>
                <a:pt x="837" y="1001"/>
              </a:lnTo>
              <a:lnTo>
                <a:pt x="775" y="1021"/>
              </a:lnTo>
              <a:lnTo>
                <a:pt x="716" y="1045"/>
              </a:lnTo>
              <a:lnTo>
                <a:pt x="660" y="1075"/>
              </a:lnTo>
              <a:lnTo>
                <a:pt x="606" y="1108"/>
              </a:lnTo>
              <a:lnTo>
                <a:pt x="557" y="1146"/>
              </a:lnTo>
              <a:lnTo>
                <a:pt x="510" y="1190"/>
              </a:lnTo>
              <a:lnTo>
                <a:pt x="467" y="1235"/>
              </a:lnTo>
              <a:lnTo>
                <a:pt x="428" y="1285"/>
              </a:lnTo>
              <a:lnTo>
                <a:pt x="394" y="1338"/>
              </a:lnTo>
              <a:lnTo>
                <a:pt x="364" y="1394"/>
              </a:lnTo>
              <a:lnTo>
                <a:pt x="339" y="1452"/>
              </a:lnTo>
              <a:lnTo>
                <a:pt x="319" y="1513"/>
              </a:lnTo>
              <a:lnTo>
                <a:pt x="304" y="1576"/>
              </a:lnTo>
              <a:lnTo>
                <a:pt x="296" y="1642"/>
              </a:lnTo>
              <a:lnTo>
                <a:pt x="293" y="1708"/>
              </a:lnTo>
              <a:lnTo>
                <a:pt x="296" y="1774"/>
              </a:lnTo>
              <a:lnTo>
                <a:pt x="304" y="1840"/>
              </a:lnTo>
              <a:lnTo>
                <a:pt x="319" y="1903"/>
              </a:lnTo>
              <a:lnTo>
                <a:pt x="339" y="1965"/>
              </a:lnTo>
              <a:lnTo>
                <a:pt x="364" y="2023"/>
              </a:lnTo>
              <a:lnTo>
                <a:pt x="394" y="2078"/>
              </a:lnTo>
              <a:lnTo>
                <a:pt x="428" y="2132"/>
              </a:lnTo>
              <a:lnTo>
                <a:pt x="467" y="2181"/>
              </a:lnTo>
              <a:lnTo>
                <a:pt x="510" y="2227"/>
              </a:lnTo>
              <a:lnTo>
                <a:pt x="557" y="2270"/>
              </a:lnTo>
              <a:lnTo>
                <a:pt x="606" y="2308"/>
              </a:lnTo>
              <a:lnTo>
                <a:pt x="660" y="2342"/>
              </a:lnTo>
              <a:lnTo>
                <a:pt x="716" y="2371"/>
              </a:lnTo>
              <a:lnTo>
                <a:pt x="775" y="2396"/>
              </a:lnTo>
              <a:lnTo>
                <a:pt x="837" y="2415"/>
              </a:lnTo>
              <a:lnTo>
                <a:pt x="902" y="2431"/>
              </a:lnTo>
              <a:lnTo>
                <a:pt x="967" y="2439"/>
              </a:lnTo>
              <a:lnTo>
                <a:pt x="1035" y="2442"/>
              </a:lnTo>
              <a:lnTo>
                <a:pt x="1102" y="2439"/>
              </a:lnTo>
              <a:lnTo>
                <a:pt x="1168" y="2431"/>
              </a:lnTo>
              <a:lnTo>
                <a:pt x="1232" y="2415"/>
              </a:lnTo>
              <a:lnTo>
                <a:pt x="1293" y="2396"/>
              </a:lnTo>
              <a:lnTo>
                <a:pt x="1352" y="2371"/>
              </a:lnTo>
              <a:lnTo>
                <a:pt x="1409" y="2342"/>
              </a:lnTo>
              <a:lnTo>
                <a:pt x="1462" y="2308"/>
              </a:lnTo>
              <a:lnTo>
                <a:pt x="1513" y="2270"/>
              </a:lnTo>
              <a:lnTo>
                <a:pt x="1559" y="2227"/>
              </a:lnTo>
              <a:lnTo>
                <a:pt x="1602" y="2181"/>
              </a:lnTo>
              <a:lnTo>
                <a:pt x="1641" y="2132"/>
              </a:lnTo>
              <a:lnTo>
                <a:pt x="1675" y="2078"/>
              </a:lnTo>
              <a:lnTo>
                <a:pt x="1705" y="2023"/>
              </a:lnTo>
              <a:lnTo>
                <a:pt x="1730" y="1965"/>
              </a:lnTo>
              <a:lnTo>
                <a:pt x="1750" y="1903"/>
              </a:lnTo>
              <a:lnTo>
                <a:pt x="1764" y="1840"/>
              </a:lnTo>
              <a:lnTo>
                <a:pt x="1774" y="1774"/>
              </a:lnTo>
              <a:lnTo>
                <a:pt x="1777" y="1708"/>
              </a:lnTo>
              <a:lnTo>
                <a:pt x="1774" y="1642"/>
              </a:lnTo>
              <a:lnTo>
                <a:pt x="1764" y="1576"/>
              </a:lnTo>
              <a:lnTo>
                <a:pt x="1750" y="1513"/>
              </a:lnTo>
              <a:lnTo>
                <a:pt x="1730" y="1452"/>
              </a:lnTo>
              <a:lnTo>
                <a:pt x="1705" y="1394"/>
              </a:lnTo>
              <a:lnTo>
                <a:pt x="1675" y="1338"/>
              </a:lnTo>
              <a:lnTo>
                <a:pt x="1641" y="1285"/>
              </a:lnTo>
              <a:lnTo>
                <a:pt x="1602" y="1235"/>
              </a:lnTo>
              <a:lnTo>
                <a:pt x="1559" y="1190"/>
              </a:lnTo>
              <a:lnTo>
                <a:pt x="1513" y="1146"/>
              </a:lnTo>
              <a:lnTo>
                <a:pt x="1462" y="1108"/>
              </a:lnTo>
              <a:lnTo>
                <a:pt x="1409" y="1075"/>
              </a:lnTo>
              <a:lnTo>
                <a:pt x="1352" y="1045"/>
              </a:lnTo>
              <a:lnTo>
                <a:pt x="1293" y="1021"/>
              </a:lnTo>
              <a:lnTo>
                <a:pt x="1232" y="1001"/>
              </a:lnTo>
              <a:lnTo>
                <a:pt x="1168" y="986"/>
              </a:lnTo>
              <a:lnTo>
                <a:pt x="1102" y="977"/>
              </a:lnTo>
              <a:lnTo>
                <a:pt x="1035" y="974"/>
              </a:lnTo>
              <a:close/>
              <a:moveTo>
                <a:pt x="0" y="0"/>
              </a:moveTo>
              <a:lnTo>
                <a:pt x="2067" y="0"/>
              </a:lnTo>
              <a:lnTo>
                <a:pt x="2067" y="3292"/>
              </a:lnTo>
              <a:lnTo>
                <a:pt x="1041" y="2911"/>
              </a:lnTo>
              <a:lnTo>
                <a:pt x="0" y="3292"/>
              </a:lnTo>
              <a:lnTo>
                <a:pt x="0" y="0"/>
              </a:lnTo>
              <a:close/>
            </a:path>
          </a:pathLst>
        </a:custGeom>
        <a:solidFill>
          <a:schemeClr val="bg1"/>
        </a:solidFill>
        <a:ln w="0">
          <a:noFill/>
          <a:prstDash val="solid"/>
          <a:round/>
          <a:headEnd/>
          <a:tailEnd/>
        </a:ln>
      </xdr:spPr>
    </xdr:sp>
    <xdr:clientData/>
  </xdr:twoCellAnchor>
  <xdr:twoCellAnchor editAs="oneCell">
    <xdr:from>
      <xdr:col>4</xdr:col>
      <xdr:colOff>295274</xdr:colOff>
      <xdr:row>0</xdr:row>
      <xdr:rowOff>0</xdr:rowOff>
    </xdr:from>
    <xdr:to>
      <xdr:col>7</xdr:col>
      <xdr:colOff>3152775</xdr:colOff>
      <xdr:row>0</xdr:row>
      <xdr:rowOff>657222</xdr:rowOff>
    </xdr:to>
    <xdr:grpSp>
      <xdr:nvGrpSpPr>
        <xdr:cNvPr id="11" name="Legenda kolorów" descr="W tej komórce znajduje się legenda kolorów dla stanu: Nierozpoczęte to styl normalny, W toku to R=91 G=133 B=49, Do dzisiaj to R=118 G=88 B=0, Wstrzymane to R=109 G=66 B=111, Ukończone to Strikethrough, Anulowane to R=191 G=191 B=191, a Zaległe to R=191 G=33 B=28.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pSpPr/>
      </xdr:nvGrpSpPr>
      <xdr:grpSpPr>
        <a:xfrm>
          <a:off x="5848349" y="0"/>
          <a:ext cx="6657976" cy="657222"/>
          <a:chOff x="4524375" y="0"/>
          <a:chExt cx="5925334" cy="657222"/>
        </a:xfrm>
      </xdr:grpSpPr>
      <xdr:sp macro="" textlink="">
        <xdr:nvSpPr>
          <xdr:cNvPr id="7" name="Prostokąt z rogami zaokrąglonymi z jednej strony 6" descr="Prostokąt zaokrąglony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/>
        </xdr:nvSpPr>
        <xdr:spPr>
          <a:xfrm flipV="1">
            <a:off x="4524375" y="0"/>
            <a:ext cx="5925334" cy="657222"/>
          </a:xfrm>
          <a:prstGeom prst="round2SameRect">
            <a:avLst>
              <a:gd name="adj1" fmla="val 15932"/>
              <a:gd name="adj2" fmla="val 0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endParaRPr lang="en-US" sz="1100"/>
          </a:p>
        </xdr:txBody>
      </xdr:sp>
      <xdr:sp macro="" textlink="">
        <xdr:nvSpPr>
          <xdr:cNvPr id="8" name="Pole tekstowe 7" descr="Nagłówek Legenda kolorów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SpPr txBox="1"/>
        </xdr:nvSpPr>
        <xdr:spPr>
          <a:xfrm>
            <a:off x="4600573" y="47625"/>
            <a:ext cx="1381824" cy="23812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rtl="0"/>
            <a:r>
              <a:rPr lang="pl" sz="1100">
                <a:solidFill>
                  <a:schemeClr val="tx1">
                    <a:lumMod val="75000"/>
                    <a:lumOff val="25000"/>
                  </a:schemeClr>
                </a:solidFill>
                <a:latin typeface="Calibri" panose="020F0502020204030204" pitchFamily="34" charset="0"/>
              </a:rPr>
              <a:t>LEGENDA</a:t>
            </a:r>
            <a:r>
              <a:rPr lang="pl" sz="1100" baseline="0">
                <a:solidFill>
                  <a:schemeClr val="tx1">
                    <a:lumMod val="75000"/>
                    <a:lumOff val="25000"/>
                  </a:schemeClr>
                </a:solidFill>
                <a:latin typeface="Calibri" panose="020F0502020204030204" pitchFamily="34" charset="0"/>
              </a:rPr>
              <a:t> KOLORÓW</a:t>
            </a:r>
            <a:endParaRPr lang="en-US" sz="1100">
              <a:solidFill>
                <a:schemeClr val="tx1">
                  <a:lumMod val="75000"/>
                  <a:lumOff val="25000"/>
                </a:schemeClr>
              </a:solidFill>
              <a:latin typeface="Calibri" panose="020F0502020204030204" pitchFamily="34" charset="0"/>
            </a:endParaRPr>
          </a:p>
        </xdr:txBody>
      </xdr:sp>
      <xdr:sp macro="" textlink="">
        <xdr:nvSpPr>
          <xdr:cNvPr id="13" name="Pole tekstowe 12" descr="Nierozpoczęte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 txBox="1"/>
        </xdr:nvSpPr>
        <xdr:spPr>
          <a:xfrm>
            <a:off x="4610100" y="295275"/>
            <a:ext cx="938975" cy="26680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pPr rtl="0"/>
            <a:r>
              <a:rPr lang="pl" sz="1200">
                <a:solidFill>
                  <a:schemeClr val="tx1">
                    <a:lumMod val="75000"/>
                    <a:lumOff val="25000"/>
                  </a:schemeClr>
                </a:solidFill>
                <a:latin typeface="+mj-lt"/>
              </a:rPr>
              <a:t>Nierozpoczęte</a:t>
            </a:r>
          </a:p>
        </xdr:txBody>
      </xdr:sp>
      <xdr:sp macro="" textlink="">
        <xdr:nvSpPr>
          <xdr:cNvPr id="14" name="Pole tekstowe 13" descr="W toku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SpPr txBox="1"/>
        </xdr:nvSpPr>
        <xdr:spPr>
          <a:xfrm>
            <a:off x="5611060" y="295275"/>
            <a:ext cx="781953" cy="26680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pPr rtl="0"/>
            <a:r>
              <a:rPr lang="pl" sz="1200">
                <a:solidFill>
                  <a:schemeClr val="accent4">
                    <a:lumMod val="75000"/>
                  </a:schemeClr>
                </a:solidFill>
                <a:latin typeface="+mj-lt"/>
              </a:rPr>
              <a:t>W toku</a:t>
            </a:r>
          </a:p>
        </xdr:txBody>
      </xdr:sp>
      <xdr:sp macro="" textlink="">
        <xdr:nvSpPr>
          <xdr:cNvPr id="15" name="Pole tekstowe 14" descr="Do dzisiaj">
            <a:extLst>
              <a:ext uri="{FF2B5EF4-FFF2-40B4-BE49-F238E27FC236}">
                <a16:creationId xmlns:a16="http://schemas.microsoft.com/office/drawing/2014/main" id="{00000000-0008-0000-0000-00000F000000}"/>
              </a:ext>
            </a:extLst>
          </xdr:cNvPr>
          <xdr:cNvSpPr txBox="1"/>
        </xdr:nvSpPr>
        <xdr:spPr>
          <a:xfrm>
            <a:off x="6274322" y="295275"/>
            <a:ext cx="743075" cy="26680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pPr rtl="0"/>
            <a:r>
              <a:rPr lang="pl" sz="1200">
                <a:solidFill>
                  <a:schemeClr val="accent3">
                    <a:lumMod val="50000"/>
                  </a:schemeClr>
                </a:solidFill>
                <a:latin typeface="+mj-lt"/>
              </a:rPr>
              <a:t>Do dzisiaj</a:t>
            </a:r>
          </a:p>
        </xdr:txBody>
      </xdr:sp>
      <xdr:sp macro="" textlink="">
        <xdr:nvSpPr>
          <xdr:cNvPr id="16" name="Pole tekstowe 15" descr="Wstrzymane">
            <a:extLst>
              <a:ext uri="{FF2B5EF4-FFF2-40B4-BE49-F238E27FC236}">
                <a16:creationId xmlns:a16="http://schemas.microsoft.com/office/drawing/2014/main" id="{00000000-0008-0000-0000-000010000000}"/>
              </a:ext>
            </a:extLst>
          </xdr:cNvPr>
          <xdr:cNvSpPr txBox="1"/>
        </xdr:nvSpPr>
        <xdr:spPr>
          <a:xfrm>
            <a:off x="7069681" y="295275"/>
            <a:ext cx="904782" cy="26680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pPr rtl="0"/>
            <a:r>
              <a:rPr lang="pl" sz="1200">
                <a:solidFill>
                  <a:schemeClr val="accent6"/>
                </a:solidFill>
                <a:latin typeface="+mj-lt"/>
              </a:rPr>
              <a:t>Wstrzymane</a:t>
            </a:r>
          </a:p>
        </xdr:txBody>
      </xdr:sp>
      <xdr:sp macro="" textlink="">
        <xdr:nvSpPr>
          <xdr:cNvPr id="17" name="Pole tekstowe 16" descr="Ukończone">
            <a:extLst>
              <a:ext uri="{FF2B5EF4-FFF2-40B4-BE49-F238E27FC236}">
                <a16:creationId xmlns:a16="http://schemas.microsoft.com/office/drawing/2014/main" id="{00000000-0008-0000-0000-000011000000}"/>
              </a:ext>
            </a:extLst>
          </xdr:cNvPr>
          <xdr:cNvSpPr txBox="1"/>
        </xdr:nvSpPr>
        <xdr:spPr>
          <a:xfrm>
            <a:off x="8015836" y="295275"/>
            <a:ext cx="903517" cy="26680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pPr rtl="0"/>
            <a:r>
              <a:rPr lang="pl" sz="1200" strike="sngStrike" baseline="0">
                <a:solidFill>
                  <a:schemeClr val="bg1">
                    <a:lumMod val="75000"/>
                  </a:schemeClr>
                </a:solidFill>
                <a:latin typeface="+mj-lt"/>
              </a:rPr>
              <a:t>Ukończone</a:t>
            </a:r>
          </a:p>
        </xdr:txBody>
      </xdr:sp>
      <xdr:sp macro="" textlink="">
        <xdr:nvSpPr>
          <xdr:cNvPr id="18" name="Pole tekstowe 17" descr="Anulowane">
            <a:extLst>
              <a:ext uri="{FF2B5EF4-FFF2-40B4-BE49-F238E27FC236}">
                <a16:creationId xmlns:a16="http://schemas.microsoft.com/office/drawing/2014/main" id="{00000000-0008-0000-0000-000012000000}"/>
              </a:ext>
            </a:extLst>
          </xdr:cNvPr>
          <xdr:cNvSpPr txBox="1"/>
        </xdr:nvSpPr>
        <xdr:spPr>
          <a:xfrm>
            <a:off x="8888092" y="295275"/>
            <a:ext cx="831638" cy="26680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pPr rtl="0"/>
            <a:r>
              <a:rPr lang="pl" sz="1200">
                <a:solidFill>
                  <a:schemeClr val="bg1">
                    <a:lumMod val="75000"/>
                  </a:schemeClr>
                </a:solidFill>
                <a:latin typeface="+mj-lt"/>
              </a:rPr>
              <a:t>Anulowane</a:t>
            </a:r>
          </a:p>
        </xdr:txBody>
      </xdr:sp>
      <xdr:sp macro="" textlink="">
        <xdr:nvSpPr>
          <xdr:cNvPr id="19" name="Pole tekstowe 18" descr="Zaległe">
            <a:extLst>
              <a:ext uri="{FF2B5EF4-FFF2-40B4-BE49-F238E27FC236}">
                <a16:creationId xmlns:a16="http://schemas.microsoft.com/office/drawing/2014/main" id="{00000000-0008-0000-0000-000013000000}"/>
              </a:ext>
            </a:extLst>
          </xdr:cNvPr>
          <xdr:cNvSpPr txBox="1"/>
        </xdr:nvSpPr>
        <xdr:spPr>
          <a:xfrm>
            <a:off x="9781715" y="295275"/>
            <a:ext cx="618623" cy="26680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pPr rtl="0"/>
            <a:r>
              <a:rPr lang="pl" sz="1200">
                <a:solidFill>
                  <a:schemeClr val="accent5">
                    <a:lumMod val="75000"/>
                  </a:schemeClr>
                </a:solidFill>
                <a:latin typeface="+mj-lt"/>
              </a:rPr>
              <a:t>Zaległe</a:t>
            </a:r>
          </a:p>
        </xdr:txBody>
      </xdr:sp>
      <xdr:cxnSp macro="">
        <xdr:nvCxnSpPr>
          <xdr:cNvPr id="10" name="Łącznik prosty 9" descr="Linia separatora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CxnSpPr/>
        </xdr:nvCxnSpPr>
        <xdr:spPr>
          <a:xfrm>
            <a:off x="5577457" y="290512"/>
            <a:ext cx="4193" cy="285750"/>
          </a:xfrm>
          <a:prstGeom prst="line">
            <a:avLst/>
          </a:prstGeom>
          <a:ln>
            <a:solidFill>
              <a:schemeClr val="bg1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" name="Łącznik prosty 21" descr="Linia separatora">
            <a:extLst>
              <a:ext uri="{FF2B5EF4-FFF2-40B4-BE49-F238E27FC236}">
                <a16:creationId xmlns:a16="http://schemas.microsoft.com/office/drawing/2014/main" id="{00000000-0008-0000-0000-000016000000}"/>
              </a:ext>
            </a:extLst>
          </xdr:cNvPr>
          <xdr:cNvCxnSpPr/>
        </xdr:nvCxnSpPr>
        <xdr:spPr>
          <a:xfrm>
            <a:off x="9722467" y="290512"/>
            <a:ext cx="4193" cy="285750"/>
          </a:xfrm>
          <a:prstGeom prst="line">
            <a:avLst/>
          </a:prstGeom>
          <a:ln>
            <a:solidFill>
              <a:schemeClr val="bg1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" name="Łącznik prosty 22" descr="Linia separatora">
            <a:extLst>
              <a:ext uri="{FF2B5EF4-FFF2-40B4-BE49-F238E27FC236}">
                <a16:creationId xmlns:a16="http://schemas.microsoft.com/office/drawing/2014/main" id="{00000000-0008-0000-0000-000017000000}"/>
              </a:ext>
            </a:extLst>
          </xdr:cNvPr>
          <xdr:cNvCxnSpPr/>
        </xdr:nvCxnSpPr>
        <xdr:spPr>
          <a:xfrm>
            <a:off x="8828168" y="290512"/>
            <a:ext cx="4193" cy="285750"/>
          </a:xfrm>
          <a:prstGeom prst="line">
            <a:avLst/>
          </a:prstGeom>
          <a:ln>
            <a:solidFill>
              <a:schemeClr val="bg1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" name="Łącznik prosty 23" descr="Linia separatora">
            <a:extLst>
              <a:ext uri="{FF2B5EF4-FFF2-40B4-BE49-F238E27FC236}">
                <a16:creationId xmlns:a16="http://schemas.microsoft.com/office/drawing/2014/main" id="{00000000-0008-0000-0000-000018000000}"/>
              </a:ext>
            </a:extLst>
          </xdr:cNvPr>
          <xdr:cNvCxnSpPr/>
        </xdr:nvCxnSpPr>
        <xdr:spPr>
          <a:xfrm>
            <a:off x="7959390" y="290512"/>
            <a:ext cx="4193" cy="285750"/>
          </a:xfrm>
          <a:prstGeom prst="line">
            <a:avLst/>
          </a:prstGeom>
          <a:ln>
            <a:solidFill>
              <a:schemeClr val="bg1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" name="Łącznik prosty 24" descr="Linia separatora">
            <a:extLst>
              <a:ext uri="{FF2B5EF4-FFF2-40B4-BE49-F238E27FC236}">
                <a16:creationId xmlns:a16="http://schemas.microsoft.com/office/drawing/2014/main" id="{00000000-0008-0000-0000-000019000000}"/>
              </a:ext>
            </a:extLst>
          </xdr:cNvPr>
          <xdr:cNvCxnSpPr/>
        </xdr:nvCxnSpPr>
        <xdr:spPr>
          <a:xfrm>
            <a:off x="7019376" y="290512"/>
            <a:ext cx="4193" cy="285750"/>
          </a:xfrm>
          <a:prstGeom prst="line">
            <a:avLst/>
          </a:prstGeom>
          <a:ln>
            <a:solidFill>
              <a:schemeClr val="bg1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" name="Łącznik prosty 25" descr="Linia separatora">
            <a:extLst>
              <a:ext uri="{FF2B5EF4-FFF2-40B4-BE49-F238E27FC236}">
                <a16:creationId xmlns:a16="http://schemas.microsoft.com/office/drawing/2014/main" id="{00000000-0008-0000-0000-00001A000000}"/>
              </a:ext>
            </a:extLst>
          </xdr:cNvPr>
          <xdr:cNvCxnSpPr/>
        </xdr:nvCxnSpPr>
        <xdr:spPr>
          <a:xfrm>
            <a:off x="6219458" y="290512"/>
            <a:ext cx="4193" cy="285750"/>
          </a:xfrm>
          <a:prstGeom prst="line">
            <a:avLst/>
          </a:prstGeom>
          <a:ln>
            <a:solidFill>
              <a:schemeClr val="bg1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 fPrintsWithSheet="0"/>
  </xdr:twoCellAnchor>
  <xdr:twoCellAnchor editAs="oneCell">
    <xdr:from>
      <xdr:col>9</xdr:col>
      <xdr:colOff>47624</xdr:colOff>
      <xdr:row>1</xdr:row>
      <xdr:rowOff>514350</xdr:rowOff>
    </xdr:from>
    <xdr:to>
      <xdr:col>9</xdr:col>
      <xdr:colOff>1495425</xdr:colOff>
      <xdr:row>7</xdr:row>
      <xdr:rowOff>342900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2" name="STAN" descr="Status slicer that filters List table data by Status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STAN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2953999" y="1304925"/>
              <a:ext cx="1447801" cy="22669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l-PL" sz="1100"/>
                <a:t>Ten kształt reprezentuje fragmentator tabeli. Fragmentatory tabel są obsługiwane w programie Excel i jego nowszych wersjach.
Jeśli kształt został zmodyfikowany w starszej wersji programu Excel lub skoroszyt został zapisany w programie Excel 2007 albo w starszej wersji, nie można używać fragmentatora.</a:t>
              </a:r>
            </a:p>
          </xdr:txBody>
        </xdr:sp>
      </mc:Fallback>
    </mc:AlternateContent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70224</xdr:colOff>
      <xdr:row>0</xdr:row>
      <xdr:rowOff>122704</xdr:rowOff>
    </xdr:from>
    <xdr:to>
      <xdr:col>2</xdr:col>
      <xdr:colOff>1416624</xdr:colOff>
      <xdr:row>0</xdr:row>
      <xdr:rowOff>608704</xdr:rowOff>
    </xdr:to>
    <xdr:sp macro="" textlink="">
      <xdr:nvSpPr>
        <xdr:cNvPr id="3" name="Wyświetl listę nauczyciela" descr="Link nawigacyjny do arkusza Lista nauczyciela">
          <a:hlinkClick xmlns:r="http://schemas.openxmlformats.org/officeDocument/2006/relationships" r:id="rId1" tooltip="Wybierz, aby przejść do arkusza Lista nauczyciela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2299074" y="122704"/>
          <a:ext cx="1346400" cy="486000"/>
        </a:xfrm>
        <a:prstGeom prst="roundRect">
          <a:avLst/>
        </a:prstGeom>
        <a:solidFill>
          <a:schemeClr val="accent1">
            <a:lumMod val="75000"/>
          </a:schemeClr>
        </a:solidFill>
        <a:ln w="9525">
          <a:solidFill>
            <a:schemeClr val="bg1"/>
          </a:solidFill>
        </a:ln>
        <a:effectLst>
          <a:outerShdw blurRad="50800" dist="38100" dir="5400000" sx="87000" sy="87000" algn="t" rotWithShape="0">
            <a:prstClr val="black">
              <a:alpha val="40000"/>
            </a:prstClr>
          </a:outerShdw>
        </a:effectLst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" sz="1100" b="1" spc="100" noProof="0">
              <a:solidFill>
                <a:schemeClr val="bg1"/>
              </a:solidFill>
              <a:latin typeface="Calibri" panose="020F0502020204030204" pitchFamily="34" charset="0"/>
              <a:ea typeface="+mn-ea"/>
              <a:cs typeface="+mn-cs"/>
            </a:rPr>
            <a:t>LISTA</a:t>
          </a:r>
          <a:r>
            <a:rPr lang="pl" sz="1100" b="1" spc="100" baseline="0" noProof="0">
              <a:solidFill>
                <a:schemeClr val="bg1"/>
              </a:solidFill>
              <a:latin typeface="Calibri" panose="020F0502020204030204" pitchFamily="34" charset="0"/>
              <a:ea typeface="+mn-ea"/>
              <a:cs typeface="+mn-cs"/>
            </a:rPr>
            <a:t> </a:t>
          </a:r>
          <a:r>
            <a:rPr lang="pl" sz="1100" b="1" spc="100" noProof="0">
              <a:solidFill>
                <a:schemeClr val="bg1"/>
              </a:solidFill>
              <a:latin typeface="Calibri" panose="020F0502020204030204" pitchFamily="34" charset="0"/>
              <a:ea typeface="+mn-ea"/>
              <a:cs typeface="+mn-cs"/>
            </a:rPr>
            <a:t> NAUCZYCIELA </a:t>
          </a:r>
        </a:p>
      </xdr:txBody>
    </xdr:sp>
    <xdr:clientData fPrintsWithSheet="0"/>
  </xdr:twoCellAnchor>
  <xdr:twoCellAnchor editAs="oneCell">
    <xdr:from>
      <xdr:col>1</xdr:col>
      <xdr:colOff>26695</xdr:colOff>
      <xdr:row>0</xdr:row>
      <xdr:rowOff>3905</xdr:rowOff>
    </xdr:from>
    <xdr:to>
      <xdr:col>1</xdr:col>
      <xdr:colOff>456254</xdr:colOff>
      <xdr:row>0</xdr:row>
      <xdr:rowOff>653002</xdr:rowOff>
    </xdr:to>
    <xdr:sp macro="" textlink="">
      <xdr:nvSpPr>
        <xdr:cNvPr id="6" name="Grafika nagłówka" descr="Transparent pionowy ze znacznikiem wyboru w kółku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EditPoints="1"/>
        </xdr:cNvSpPr>
      </xdr:nvSpPr>
      <xdr:spPr bwMode="auto">
        <a:xfrm>
          <a:off x="236245" y="3905"/>
          <a:ext cx="429559" cy="649097"/>
        </a:xfrm>
        <a:custGeom>
          <a:avLst/>
          <a:gdLst>
            <a:gd name="T0" fmla="*/ 1335 w 2067"/>
            <a:gd name="T1" fmla="*/ 1360 h 3292"/>
            <a:gd name="T2" fmla="*/ 1350 w 2067"/>
            <a:gd name="T3" fmla="*/ 1371 h 3292"/>
            <a:gd name="T4" fmla="*/ 1384 w 2067"/>
            <a:gd name="T5" fmla="*/ 1396 h 3292"/>
            <a:gd name="T6" fmla="*/ 1416 w 2067"/>
            <a:gd name="T7" fmla="*/ 1421 h 3292"/>
            <a:gd name="T8" fmla="*/ 1439 w 2067"/>
            <a:gd name="T9" fmla="*/ 1444 h 3292"/>
            <a:gd name="T10" fmla="*/ 1441 w 2067"/>
            <a:gd name="T11" fmla="*/ 1499 h 3292"/>
            <a:gd name="T12" fmla="*/ 617 w 2067"/>
            <a:gd name="T13" fmla="*/ 1749 h 3292"/>
            <a:gd name="T14" fmla="*/ 598 w 2067"/>
            <a:gd name="T15" fmla="*/ 1701 h 3292"/>
            <a:gd name="T16" fmla="*/ 621 w 2067"/>
            <a:gd name="T17" fmla="*/ 1655 h 3292"/>
            <a:gd name="T18" fmla="*/ 634 w 2067"/>
            <a:gd name="T19" fmla="*/ 1642 h 3292"/>
            <a:gd name="T20" fmla="*/ 662 w 2067"/>
            <a:gd name="T21" fmla="*/ 1615 h 3292"/>
            <a:gd name="T22" fmla="*/ 692 w 2067"/>
            <a:gd name="T23" fmla="*/ 1589 h 3292"/>
            <a:gd name="T24" fmla="*/ 740 w 2067"/>
            <a:gd name="T25" fmla="*/ 1571 h 3292"/>
            <a:gd name="T26" fmla="*/ 795 w 2067"/>
            <a:gd name="T27" fmla="*/ 1596 h 3292"/>
            <a:gd name="T28" fmla="*/ 950 w 2067"/>
            <a:gd name="T29" fmla="*/ 1749 h 3292"/>
            <a:gd name="T30" fmla="*/ 980 w 2067"/>
            <a:gd name="T31" fmla="*/ 1711 h 3292"/>
            <a:gd name="T32" fmla="*/ 1027 w 2067"/>
            <a:gd name="T33" fmla="*/ 1652 h 3292"/>
            <a:gd name="T34" fmla="*/ 1084 w 2067"/>
            <a:gd name="T35" fmla="*/ 1579 h 3292"/>
            <a:gd name="T36" fmla="*/ 1142 w 2067"/>
            <a:gd name="T37" fmla="*/ 1505 h 3292"/>
            <a:gd name="T38" fmla="*/ 1195 w 2067"/>
            <a:gd name="T39" fmla="*/ 1437 h 3292"/>
            <a:gd name="T40" fmla="*/ 1233 w 2067"/>
            <a:gd name="T41" fmla="*/ 1388 h 3292"/>
            <a:gd name="T42" fmla="*/ 1251 w 2067"/>
            <a:gd name="T43" fmla="*/ 1367 h 3292"/>
            <a:gd name="T44" fmla="*/ 1295 w 2067"/>
            <a:gd name="T45" fmla="*/ 1348 h 3292"/>
            <a:gd name="T46" fmla="*/ 902 w 2067"/>
            <a:gd name="T47" fmla="*/ 986 h 3292"/>
            <a:gd name="T48" fmla="*/ 716 w 2067"/>
            <a:gd name="T49" fmla="*/ 1045 h 3292"/>
            <a:gd name="T50" fmla="*/ 557 w 2067"/>
            <a:gd name="T51" fmla="*/ 1146 h 3292"/>
            <a:gd name="T52" fmla="*/ 428 w 2067"/>
            <a:gd name="T53" fmla="*/ 1285 h 3292"/>
            <a:gd name="T54" fmla="*/ 339 w 2067"/>
            <a:gd name="T55" fmla="*/ 1452 h 3292"/>
            <a:gd name="T56" fmla="*/ 296 w 2067"/>
            <a:gd name="T57" fmla="*/ 1642 h 3292"/>
            <a:gd name="T58" fmla="*/ 304 w 2067"/>
            <a:gd name="T59" fmla="*/ 1840 h 3292"/>
            <a:gd name="T60" fmla="*/ 364 w 2067"/>
            <a:gd name="T61" fmla="*/ 2023 h 3292"/>
            <a:gd name="T62" fmla="*/ 467 w 2067"/>
            <a:gd name="T63" fmla="*/ 2181 h 3292"/>
            <a:gd name="T64" fmla="*/ 606 w 2067"/>
            <a:gd name="T65" fmla="*/ 2308 h 3292"/>
            <a:gd name="T66" fmla="*/ 775 w 2067"/>
            <a:gd name="T67" fmla="*/ 2396 h 3292"/>
            <a:gd name="T68" fmla="*/ 967 w 2067"/>
            <a:gd name="T69" fmla="*/ 2439 h 3292"/>
            <a:gd name="T70" fmla="*/ 1168 w 2067"/>
            <a:gd name="T71" fmla="*/ 2431 h 3292"/>
            <a:gd name="T72" fmla="*/ 1352 w 2067"/>
            <a:gd name="T73" fmla="*/ 2371 h 3292"/>
            <a:gd name="T74" fmla="*/ 1513 w 2067"/>
            <a:gd name="T75" fmla="*/ 2270 h 3292"/>
            <a:gd name="T76" fmla="*/ 1641 w 2067"/>
            <a:gd name="T77" fmla="*/ 2132 h 3292"/>
            <a:gd name="T78" fmla="*/ 1730 w 2067"/>
            <a:gd name="T79" fmla="*/ 1965 h 3292"/>
            <a:gd name="T80" fmla="*/ 1774 w 2067"/>
            <a:gd name="T81" fmla="*/ 1774 h 3292"/>
            <a:gd name="T82" fmla="*/ 1764 w 2067"/>
            <a:gd name="T83" fmla="*/ 1576 h 3292"/>
            <a:gd name="T84" fmla="*/ 1705 w 2067"/>
            <a:gd name="T85" fmla="*/ 1394 h 3292"/>
            <a:gd name="T86" fmla="*/ 1602 w 2067"/>
            <a:gd name="T87" fmla="*/ 1235 h 3292"/>
            <a:gd name="T88" fmla="*/ 1462 w 2067"/>
            <a:gd name="T89" fmla="*/ 1108 h 3292"/>
            <a:gd name="T90" fmla="*/ 1293 w 2067"/>
            <a:gd name="T91" fmla="*/ 1021 h 3292"/>
            <a:gd name="T92" fmla="*/ 1102 w 2067"/>
            <a:gd name="T93" fmla="*/ 977 h 3292"/>
            <a:gd name="T94" fmla="*/ 2067 w 2067"/>
            <a:gd name="T95" fmla="*/ 0 h 3292"/>
            <a:gd name="T96" fmla="*/ 0 w 2067"/>
            <a:gd name="T97" fmla="*/ 3292 h 3292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</a:cxnLst>
          <a:rect l="0" t="0" r="r" b="b"/>
          <a:pathLst>
            <a:path w="2067" h="3292">
              <a:moveTo>
                <a:pt x="1295" y="1348"/>
              </a:moveTo>
              <a:lnTo>
                <a:pt x="1315" y="1351"/>
              </a:lnTo>
              <a:lnTo>
                <a:pt x="1335" y="1360"/>
              </a:lnTo>
              <a:lnTo>
                <a:pt x="1336" y="1361"/>
              </a:lnTo>
              <a:lnTo>
                <a:pt x="1342" y="1365"/>
              </a:lnTo>
              <a:lnTo>
                <a:pt x="1350" y="1371"/>
              </a:lnTo>
              <a:lnTo>
                <a:pt x="1360" y="1379"/>
              </a:lnTo>
              <a:lnTo>
                <a:pt x="1372" y="1387"/>
              </a:lnTo>
              <a:lnTo>
                <a:pt x="1384" y="1396"/>
              </a:lnTo>
              <a:lnTo>
                <a:pt x="1396" y="1405"/>
              </a:lnTo>
              <a:lnTo>
                <a:pt x="1407" y="1414"/>
              </a:lnTo>
              <a:lnTo>
                <a:pt x="1416" y="1421"/>
              </a:lnTo>
              <a:lnTo>
                <a:pt x="1425" y="1426"/>
              </a:lnTo>
              <a:lnTo>
                <a:pt x="1429" y="1430"/>
              </a:lnTo>
              <a:lnTo>
                <a:pt x="1439" y="1444"/>
              </a:lnTo>
              <a:lnTo>
                <a:pt x="1445" y="1461"/>
              </a:lnTo>
              <a:lnTo>
                <a:pt x="1446" y="1480"/>
              </a:lnTo>
              <a:lnTo>
                <a:pt x="1441" y="1499"/>
              </a:lnTo>
              <a:lnTo>
                <a:pt x="1430" y="1517"/>
              </a:lnTo>
              <a:lnTo>
                <a:pt x="960" y="2116"/>
              </a:lnTo>
              <a:lnTo>
                <a:pt x="617" y="1749"/>
              </a:lnTo>
              <a:lnTo>
                <a:pt x="606" y="1735"/>
              </a:lnTo>
              <a:lnTo>
                <a:pt x="600" y="1718"/>
              </a:lnTo>
              <a:lnTo>
                <a:pt x="598" y="1701"/>
              </a:lnTo>
              <a:lnTo>
                <a:pt x="601" y="1684"/>
              </a:lnTo>
              <a:lnTo>
                <a:pt x="608" y="1669"/>
              </a:lnTo>
              <a:lnTo>
                <a:pt x="621" y="1655"/>
              </a:lnTo>
              <a:lnTo>
                <a:pt x="622" y="1653"/>
              </a:lnTo>
              <a:lnTo>
                <a:pt x="627" y="1649"/>
              </a:lnTo>
              <a:lnTo>
                <a:pt x="634" y="1642"/>
              </a:lnTo>
              <a:lnTo>
                <a:pt x="642" y="1634"/>
              </a:lnTo>
              <a:lnTo>
                <a:pt x="652" y="1624"/>
              </a:lnTo>
              <a:lnTo>
                <a:pt x="662" y="1615"/>
              </a:lnTo>
              <a:lnTo>
                <a:pt x="674" y="1606"/>
              </a:lnTo>
              <a:lnTo>
                <a:pt x="683" y="1597"/>
              </a:lnTo>
              <a:lnTo>
                <a:pt x="692" y="1589"/>
              </a:lnTo>
              <a:lnTo>
                <a:pt x="706" y="1580"/>
              </a:lnTo>
              <a:lnTo>
                <a:pt x="722" y="1573"/>
              </a:lnTo>
              <a:lnTo>
                <a:pt x="740" y="1571"/>
              </a:lnTo>
              <a:lnTo>
                <a:pt x="758" y="1574"/>
              </a:lnTo>
              <a:lnTo>
                <a:pt x="776" y="1582"/>
              </a:lnTo>
              <a:lnTo>
                <a:pt x="795" y="1596"/>
              </a:lnTo>
              <a:lnTo>
                <a:pt x="944" y="1757"/>
              </a:lnTo>
              <a:lnTo>
                <a:pt x="945" y="1755"/>
              </a:lnTo>
              <a:lnTo>
                <a:pt x="950" y="1749"/>
              </a:lnTo>
              <a:lnTo>
                <a:pt x="957" y="1740"/>
              </a:lnTo>
              <a:lnTo>
                <a:pt x="968" y="1727"/>
              </a:lnTo>
              <a:lnTo>
                <a:pt x="980" y="1711"/>
              </a:lnTo>
              <a:lnTo>
                <a:pt x="994" y="1694"/>
              </a:lnTo>
              <a:lnTo>
                <a:pt x="1009" y="1673"/>
              </a:lnTo>
              <a:lnTo>
                <a:pt x="1027" y="1652"/>
              </a:lnTo>
              <a:lnTo>
                <a:pt x="1045" y="1628"/>
              </a:lnTo>
              <a:lnTo>
                <a:pt x="1064" y="1603"/>
              </a:lnTo>
              <a:lnTo>
                <a:pt x="1084" y="1579"/>
              </a:lnTo>
              <a:lnTo>
                <a:pt x="1103" y="1554"/>
              </a:lnTo>
              <a:lnTo>
                <a:pt x="1122" y="1529"/>
              </a:lnTo>
              <a:lnTo>
                <a:pt x="1142" y="1505"/>
              </a:lnTo>
              <a:lnTo>
                <a:pt x="1160" y="1481"/>
              </a:lnTo>
              <a:lnTo>
                <a:pt x="1178" y="1458"/>
              </a:lnTo>
              <a:lnTo>
                <a:pt x="1195" y="1437"/>
              </a:lnTo>
              <a:lnTo>
                <a:pt x="1209" y="1418"/>
              </a:lnTo>
              <a:lnTo>
                <a:pt x="1222" y="1402"/>
              </a:lnTo>
              <a:lnTo>
                <a:pt x="1233" y="1388"/>
              </a:lnTo>
              <a:lnTo>
                <a:pt x="1241" y="1377"/>
              </a:lnTo>
              <a:lnTo>
                <a:pt x="1247" y="1370"/>
              </a:lnTo>
              <a:lnTo>
                <a:pt x="1251" y="1367"/>
              </a:lnTo>
              <a:lnTo>
                <a:pt x="1263" y="1356"/>
              </a:lnTo>
              <a:lnTo>
                <a:pt x="1278" y="1350"/>
              </a:lnTo>
              <a:lnTo>
                <a:pt x="1295" y="1348"/>
              </a:lnTo>
              <a:close/>
              <a:moveTo>
                <a:pt x="1035" y="974"/>
              </a:moveTo>
              <a:lnTo>
                <a:pt x="967" y="977"/>
              </a:lnTo>
              <a:lnTo>
                <a:pt x="902" y="986"/>
              </a:lnTo>
              <a:lnTo>
                <a:pt x="837" y="1001"/>
              </a:lnTo>
              <a:lnTo>
                <a:pt x="775" y="1021"/>
              </a:lnTo>
              <a:lnTo>
                <a:pt x="716" y="1045"/>
              </a:lnTo>
              <a:lnTo>
                <a:pt x="660" y="1075"/>
              </a:lnTo>
              <a:lnTo>
                <a:pt x="606" y="1108"/>
              </a:lnTo>
              <a:lnTo>
                <a:pt x="557" y="1146"/>
              </a:lnTo>
              <a:lnTo>
                <a:pt x="510" y="1190"/>
              </a:lnTo>
              <a:lnTo>
                <a:pt x="467" y="1235"/>
              </a:lnTo>
              <a:lnTo>
                <a:pt x="428" y="1285"/>
              </a:lnTo>
              <a:lnTo>
                <a:pt x="394" y="1338"/>
              </a:lnTo>
              <a:lnTo>
                <a:pt x="364" y="1394"/>
              </a:lnTo>
              <a:lnTo>
                <a:pt x="339" y="1452"/>
              </a:lnTo>
              <a:lnTo>
                <a:pt x="319" y="1513"/>
              </a:lnTo>
              <a:lnTo>
                <a:pt x="304" y="1576"/>
              </a:lnTo>
              <a:lnTo>
                <a:pt x="296" y="1642"/>
              </a:lnTo>
              <a:lnTo>
                <a:pt x="293" y="1708"/>
              </a:lnTo>
              <a:lnTo>
                <a:pt x="296" y="1774"/>
              </a:lnTo>
              <a:lnTo>
                <a:pt x="304" y="1840"/>
              </a:lnTo>
              <a:lnTo>
                <a:pt x="319" y="1903"/>
              </a:lnTo>
              <a:lnTo>
                <a:pt x="339" y="1965"/>
              </a:lnTo>
              <a:lnTo>
                <a:pt x="364" y="2023"/>
              </a:lnTo>
              <a:lnTo>
                <a:pt x="394" y="2078"/>
              </a:lnTo>
              <a:lnTo>
                <a:pt x="428" y="2132"/>
              </a:lnTo>
              <a:lnTo>
                <a:pt x="467" y="2181"/>
              </a:lnTo>
              <a:lnTo>
                <a:pt x="510" y="2227"/>
              </a:lnTo>
              <a:lnTo>
                <a:pt x="557" y="2270"/>
              </a:lnTo>
              <a:lnTo>
                <a:pt x="606" y="2308"/>
              </a:lnTo>
              <a:lnTo>
                <a:pt x="660" y="2342"/>
              </a:lnTo>
              <a:lnTo>
                <a:pt x="716" y="2371"/>
              </a:lnTo>
              <a:lnTo>
                <a:pt x="775" y="2396"/>
              </a:lnTo>
              <a:lnTo>
                <a:pt x="837" y="2415"/>
              </a:lnTo>
              <a:lnTo>
                <a:pt x="902" y="2431"/>
              </a:lnTo>
              <a:lnTo>
                <a:pt x="967" y="2439"/>
              </a:lnTo>
              <a:lnTo>
                <a:pt x="1035" y="2442"/>
              </a:lnTo>
              <a:lnTo>
                <a:pt x="1102" y="2439"/>
              </a:lnTo>
              <a:lnTo>
                <a:pt x="1168" y="2431"/>
              </a:lnTo>
              <a:lnTo>
                <a:pt x="1232" y="2415"/>
              </a:lnTo>
              <a:lnTo>
                <a:pt x="1293" y="2396"/>
              </a:lnTo>
              <a:lnTo>
                <a:pt x="1352" y="2371"/>
              </a:lnTo>
              <a:lnTo>
                <a:pt x="1409" y="2342"/>
              </a:lnTo>
              <a:lnTo>
                <a:pt x="1462" y="2308"/>
              </a:lnTo>
              <a:lnTo>
                <a:pt x="1513" y="2270"/>
              </a:lnTo>
              <a:lnTo>
                <a:pt x="1559" y="2227"/>
              </a:lnTo>
              <a:lnTo>
                <a:pt x="1602" y="2181"/>
              </a:lnTo>
              <a:lnTo>
                <a:pt x="1641" y="2132"/>
              </a:lnTo>
              <a:lnTo>
                <a:pt x="1675" y="2078"/>
              </a:lnTo>
              <a:lnTo>
                <a:pt x="1705" y="2023"/>
              </a:lnTo>
              <a:lnTo>
                <a:pt x="1730" y="1965"/>
              </a:lnTo>
              <a:lnTo>
                <a:pt x="1750" y="1903"/>
              </a:lnTo>
              <a:lnTo>
                <a:pt x="1764" y="1840"/>
              </a:lnTo>
              <a:lnTo>
                <a:pt x="1774" y="1774"/>
              </a:lnTo>
              <a:lnTo>
                <a:pt x="1777" y="1708"/>
              </a:lnTo>
              <a:lnTo>
                <a:pt x="1774" y="1642"/>
              </a:lnTo>
              <a:lnTo>
                <a:pt x="1764" y="1576"/>
              </a:lnTo>
              <a:lnTo>
                <a:pt x="1750" y="1513"/>
              </a:lnTo>
              <a:lnTo>
                <a:pt x="1730" y="1452"/>
              </a:lnTo>
              <a:lnTo>
                <a:pt x="1705" y="1394"/>
              </a:lnTo>
              <a:lnTo>
                <a:pt x="1675" y="1338"/>
              </a:lnTo>
              <a:lnTo>
                <a:pt x="1641" y="1285"/>
              </a:lnTo>
              <a:lnTo>
                <a:pt x="1602" y="1235"/>
              </a:lnTo>
              <a:lnTo>
                <a:pt x="1559" y="1190"/>
              </a:lnTo>
              <a:lnTo>
                <a:pt x="1513" y="1146"/>
              </a:lnTo>
              <a:lnTo>
                <a:pt x="1462" y="1108"/>
              </a:lnTo>
              <a:lnTo>
                <a:pt x="1409" y="1075"/>
              </a:lnTo>
              <a:lnTo>
                <a:pt x="1352" y="1045"/>
              </a:lnTo>
              <a:lnTo>
                <a:pt x="1293" y="1021"/>
              </a:lnTo>
              <a:lnTo>
                <a:pt x="1232" y="1001"/>
              </a:lnTo>
              <a:lnTo>
                <a:pt x="1168" y="986"/>
              </a:lnTo>
              <a:lnTo>
                <a:pt x="1102" y="977"/>
              </a:lnTo>
              <a:lnTo>
                <a:pt x="1035" y="974"/>
              </a:lnTo>
              <a:close/>
              <a:moveTo>
                <a:pt x="0" y="0"/>
              </a:moveTo>
              <a:lnTo>
                <a:pt x="2067" y="0"/>
              </a:lnTo>
              <a:lnTo>
                <a:pt x="2067" y="3292"/>
              </a:lnTo>
              <a:lnTo>
                <a:pt x="1041" y="2911"/>
              </a:lnTo>
              <a:lnTo>
                <a:pt x="0" y="3292"/>
              </a:lnTo>
              <a:lnTo>
                <a:pt x="0" y="0"/>
              </a:lnTo>
              <a:close/>
            </a:path>
          </a:pathLst>
        </a:custGeom>
        <a:solidFill>
          <a:schemeClr val="bg1"/>
        </a:solidFill>
        <a:ln w="0">
          <a:noFill/>
          <a:prstDash val="solid"/>
          <a:round/>
          <a:headEnd/>
          <a:tailEnd/>
        </a:ln>
      </xdr:spPr>
    </xdr:sp>
    <xdr:clientData/>
  </xdr:twoCellAnchor>
</xdr:wsDr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Fragmentator_STAN" sourceName="STAN">
  <extLst>
    <x:ext xmlns:x15="http://schemas.microsoft.com/office/spreadsheetml/2010/11/main" uri="{2F2917AC-EB37-4324-AD4E-5DD8C200BD13}">
      <x15:tableSlicerCache tableId="1" column="5"/>
    </x:ext>
    <x:ext xmlns:x15="http://schemas.microsoft.com/office/spreadsheetml/2010/11/main" uri="{470722E0-AACD-4C17-9CDC-17EF765DBC7E}">
      <x15:slicerCacheHideItemsWithNoData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STAN" cache="Fragmentator_STAN" caption="STAN" style="Teacher To-Do List Slicer " rowHeight="288925"/>
</slicers>
</file>

<file path=xl/tables/table1.xml><?xml version="1.0" encoding="utf-8"?>
<table xmlns="http://schemas.openxmlformats.org/spreadsheetml/2006/main" id="1" name="Lista" displayName="Lista" ref="B2:H10" dataDxfId="11">
  <autoFilter ref="B2:H10"/>
  <sortState ref="B3:I10">
    <sortCondition ref="E2:E10"/>
  </sortState>
  <tableColumns count="7">
    <tableColumn id="1" name="POZYCJA" totalsRowLabel="Suma" dataDxfId="10" dataCellStyle="Normalny"/>
    <tableColumn id="3" name="KATEGORIA" dataDxfId="9" dataCellStyle="Normalny"/>
    <tableColumn id="4" name="DATA ROZPOCZĘCIA" dataDxfId="8" dataCellStyle="Data"/>
    <tableColumn id="7" name="DATA UKOŃCZENIA" dataDxfId="7" dataCellStyle="Data"/>
    <tableColumn id="6" name="POZOSTAŁO DNI" dataDxfId="6" dataCellStyle="Dziesiętny">
      <calculatedColumnFormula>IFERROR(IF(COUNT(Lista[[#This Row],[DATA ROZPOCZĘCIA]]:Lista[[#This Row],[DATA UKOŃCZENIA]])&lt;&gt;2,"",IF(OR(Lista[[#This Row],[STAN]]="Ukończone",Lista[[#This Row],[STAN]]="Anulowane",Lista[[#This Row],[STAN]]="Wstrzymane"),"",Lista[[#This Row],[DATA UKOŃCZENIA]]-TODAY())),"")</calculatedColumnFormula>
    </tableColumn>
    <tableColumn id="5" name="STAN" dataDxfId="5" dataCellStyle="Normalny"/>
    <tableColumn id="8" name="NOTATKI" totalsRowFunction="count" dataDxfId="4" dataCellStyle="Normalny"/>
  </tableColumns>
  <tableStyleInfo name="Teacher's To Do List" showFirstColumn="0" showLastColumn="0" showRowStripes="0" showColumnStripes="0"/>
  <extLst>
    <ext xmlns:x14="http://schemas.microsoft.com/office/spreadsheetml/2009/9/main" uri="{504A1905-F514-4f6f-8877-14C23A59335A}">
      <x14:table altTextSummary="Pozycja, kategoria, daty rozpoczęcia i ukończenia, stan i notatki. Liczba pozostałych dni jest obliczana automatycznie. Wiersze są aktualizowane automatycznie za pomocą legendy kolorów na podstawie stanu"/>
    </ext>
  </extLst>
</table>
</file>

<file path=xl/tables/table2.xml><?xml version="1.0" encoding="utf-8"?>
<table xmlns="http://schemas.openxmlformats.org/spreadsheetml/2006/main" id="4" name="Kategoria" displayName="Kategoria" ref="B2:B13" headerRowDxfId="3" dataDxfId="2" totalsRowDxfId="1" dataCellStyle="Normalny">
  <autoFilter ref="B2:B13"/>
  <tableColumns count="1">
    <tableColumn id="1" name="Kategoria" totalsRowFunction="count" dataDxfId="0" dataCellStyle="Normalny"/>
  </tableColumns>
  <tableStyleInfo name="Teacher's To Do List" showFirstColumn="1" showLastColumn="0" showRowStripes="1" showColumnStripes="0"/>
  <extLst>
    <ext xmlns:x14="http://schemas.microsoft.com/office/spreadsheetml/2009/9/main" uri="{504A1905-F514-4f6f-8877-14C23A59335A}">
      <x14:table altTextSummary="Dostosuj kategorie w tabeli Lista w arkuszu Lista nauczyciela, wprowadzając lub modyfikując kategorie w tej tabeli"/>
    </ext>
  </extLst>
</table>
</file>

<file path=xl/theme/theme1.xml><?xml version="1.0" encoding="utf-8"?>
<a:theme xmlns:a="http://schemas.openxmlformats.org/drawingml/2006/main" name="Office Theme">
  <a:themeElements>
    <a:clrScheme name="Teacher's To Do List">
      <a:dk1>
        <a:srgbClr val="000000"/>
      </a:dk1>
      <a:lt1>
        <a:srgbClr val="FFFFFF"/>
      </a:lt1>
      <a:dk2>
        <a:srgbClr val="616668"/>
      </a:dk2>
      <a:lt2>
        <a:srgbClr val="F8F8F9"/>
      </a:lt2>
      <a:accent1>
        <a:srgbClr val="329E95"/>
      </a:accent1>
      <a:accent2>
        <a:srgbClr val="F4812B"/>
      </a:accent2>
      <a:accent3>
        <a:srgbClr val="EDB000"/>
      </a:accent3>
      <a:accent4>
        <a:srgbClr val="79B142"/>
      </a:accent4>
      <a:accent5>
        <a:srgbClr val="E34742"/>
      </a:accent5>
      <a:accent6>
        <a:srgbClr val="6D426F"/>
      </a:accent6>
      <a:hlink>
        <a:srgbClr val="2388CF"/>
      </a:hlink>
      <a:folHlink>
        <a:srgbClr val="6D426F"/>
      </a:folHlink>
    </a:clrScheme>
    <a:fontScheme name="Teacher's To Do List">
      <a:majorFont>
        <a:latin typeface="Franklin Gothic Medium"/>
        <a:ea typeface=""/>
        <a:cs typeface=""/>
      </a:majorFont>
      <a:minorFont>
        <a:latin typeface="Euphemi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microsoft.com/office/2007/relationships/slicer" Target="../slicers/slicer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A1:J10"/>
  <sheetViews>
    <sheetView showGridLines="0" tabSelected="1" zoomScaleNormal="100" workbookViewId="0"/>
  </sheetViews>
  <sheetFormatPr defaultColWidth="8.85546875" defaultRowHeight="30" customHeight="1" x14ac:dyDescent="0.25"/>
  <cols>
    <col min="1" max="1" width="2.7109375" style="3" customWidth="1"/>
    <col min="2" max="2" width="40.7109375" style="3" customWidth="1"/>
    <col min="3" max="3" width="17.7109375" style="3" customWidth="1"/>
    <col min="4" max="4" width="22.140625" style="3" customWidth="1"/>
    <col min="5" max="5" width="21.28515625" style="3" customWidth="1"/>
    <col min="6" max="6" width="20" style="3" customWidth="1"/>
    <col min="7" max="7" width="15.7109375" style="3" customWidth="1"/>
    <col min="8" max="8" width="50.5703125" style="3" customWidth="1"/>
    <col min="9" max="9" width="2.7109375" style="3" customWidth="1"/>
    <col min="10" max="10" width="24.28515625" style="3" customWidth="1"/>
    <col min="11" max="16384" width="8.85546875" style="3"/>
  </cols>
  <sheetData>
    <row r="1" spans="1:10" customFormat="1" ht="62.25" customHeight="1" x14ac:dyDescent="0.25">
      <c r="A1" s="4"/>
      <c r="B1" s="12" t="s">
        <v>36</v>
      </c>
      <c r="C1" s="12"/>
      <c r="D1" s="5" t="s">
        <v>16</v>
      </c>
      <c r="E1" s="13" t="s">
        <v>18</v>
      </c>
      <c r="F1" s="13"/>
      <c r="G1" s="13"/>
      <c r="H1" s="13"/>
      <c r="I1" s="13"/>
    </row>
    <row r="2" spans="1:10" s="2" customFormat="1" ht="42" customHeight="1" x14ac:dyDescent="0.25">
      <c r="B2" s="6" t="s">
        <v>1</v>
      </c>
      <c r="C2" s="6" t="s">
        <v>10</v>
      </c>
      <c r="D2" s="6" t="s">
        <v>17</v>
      </c>
      <c r="E2" s="6" t="s">
        <v>19</v>
      </c>
      <c r="F2" s="6" t="s">
        <v>20</v>
      </c>
      <c r="G2" s="6" t="s">
        <v>21</v>
      </c>
      <c r="H2" s="6" t="s">
        <v>27</v>
      </c>
    </row>
    <row r="3" spans="1:10" s="2" customFormat="1" ht="30" customHeight="1" x14ac:dyDescent="0.25">
      <c r="B3" s="7" t="s">
        <v>2</v>
      </c>
      <c r="C3" s="7" t="s">
        <v>11</v>
      </c>
      <c r="D3" s="8">
        <f ca="1">DATE(YEAR(TODAY()),MONTH(TODAY())-1,6)</f>
        <v>43196</v>
      </c>
      <c r="E3" s="8">
        <f ca="1">DATE(YEAR(TODAY()),MONTH(TODAY())-1,16)</f>
        <v>43206</v>
      </c>
      <c r="F3" s="9" t="str">
        <f ca="1">IFERROR(IF(COUNT(Lista[[#This Row],[DATA ROZPOCZĘCIA]]:Lista[[#This Row],[DATA UKOŃCZENIA]])&lt;&gt;2,"",IF(OR(Lista[[#This Row],[STAN]]="Ukończone",Lista[[#This Row],[STAN]]="Anulowane",Lista[[#This Row],[STAN]]="Wstrzymane"),"",Lista[[#This Row],[DATA UKOŃCZENIA]]-TODAY())),"")</f>
        <v/>
      </c>
      <c r="G3" s="7" t="s">
        <v>22</v>
      </c>
      <c r="H3" s="7"/>
      <c r="J3" s="10" t="s">
        <v>28</v>
      </c>
    </row>
    <row r="4" spans="1:10" s="2" customFormat="1" ht="30" customHeight="1" x14ac:dyDescent="0.25">
      <c r="B4" s="7" t="s">
        <v>3</v>
      </c>
      <c r="C4" s="7" t="s">
        <v>12</v>
      </c>
      <c r="D4" s="8">
        <f ca="1">DATE(YEAR(TODAY()),MONTH(TODAY())-1,11)</f>
        <v>43201</v>
      </c>
      <c r="E4" s="8">
        <f ca="1">DATE(YEAR(TODAY()),MONTH(TODAY())-1,21)</f>
        <v>43211</v>
      </c>
      <c r="F4" s="9" t="str">
        <f ca="1">IFERROR(IF(COUNT(Lista[[#This Row],[DATA ROZPOCZĘCIA]]:Lista[[#This Row],[DATA UKOŃCZENIA]])&lt;&gt;2,"",IF(OR(Lista[[#This Row],[STAN]]="Ukończone",Lista[[#This Row],[STAN]]="Anulowane",Lista[[#This Row],[STAN]]="Wstrzymane"),"",Lista[[#This Row],[DATA UKOŃCZENIA]]-TODAY())),"")</f>
        <v/>
      </c>
      <c r="G4" s="7" t="s">
        <v>22</v>
      </c>
      <c r="H4" s="7"/>
      <c r="J4" s="11"/>
    </row>
    <row r="5" spans="1:10" s="2" customFormat="1" ht="30" customHeight="1" x14ac:dyDescent="0.25">
      <c r="B5" s="7" t="s">
        <v>4</v>
      </c>
      <c r="C5" s="7" t="s">
        <v>13</v>
      </c>
      <c r="D5" s="8">
        <f ca="1">DATE(YEAR(TODAY()),MONTH(TODAY()-1),DAY(TODAY())-25)</f>
        <v>43206</v>
      </c>
      <c r="E5" s="8">
        <f ca="1">DATE(YEAR(TODAY()),MONTH(TODAY())-1,26)</f>
        <v>43216</v>
      </c>
      <c r="F5" s="9" t="str">
        <f ca="1">IFERROR(IF(COUNT(Lista[[#This Row],[DATA ROZPOCZĘCIA]]:Lista[[#This Row],[DATA UKOŃCZENIA]])&lt;&gt;2,"",IF(OR(Lista[[#This Row],[STAN]]="Ukończone",Lista[[#This Row],[STAN]]="Anulowane",Lista[[#This Row],[STAN]]="Wstrzymane"),"",Lista[[#This Row],[DATA UKOŃCZENIA]]-TODAY())),"")</f>
        <v/>
      </c>
      <c r="G5" s="7" t="s">
        <v>22</v>
      </c>
      <c r="H5" s="7"/>
      <c r="J5" s="11"/>
    </row>
    <row r="6" spans="1:10" s="2" customFormat="1" ht="30" customHeight="1" x14ac:dyDescent="0.25">
      <c r="B6" s="7" t="s">
        <v>5</v>
      </c>
      <c r="C6" s="7" t="s">
        <v>12</v>
      </c>
      <c r="D6" s="8">
        <f ca="1">DATE(YEAR(TODAY()),MONTH(TODAY())-1,21)</f>
        <v>43211</v>
      </c>
      <c r="E6" s="8">
        <f ca="1">DATE(YEAR(TODAY()),MONTH(TODAY())-1,1)</f>
        <v>43191</v>
      </c>
      <c r="F6" s="9" t="str">
        <f ca="1">IFERROR(IF(COUNT(Lista[[#This Row],[DATA ROZPOCZĘCIA]]:Lista[[#This Row],[DATA UKOŃCZENIA]])&lt;&gt;2,"",IF(OR(Lista[[#This Row],[STAN]]="Ukończone",Lista[[#This Row],[STAN]]="Anulowane",Lista[[#This Row],[STAN]]="Wstrzymane"),"",Lista[[#This Row],[DATA UKOŃCZENIA]]-TODAY())),"")</f>
        <v/>
      </c>
      <c r="G6" s="7" t="s">
        <v>23</v>
      </c>
      <c r="H6" s="7"/>
      <c r="J6" s="11"/>
    </row>
    <row r="7" spans="1:10" s="2" customFormat="1" ht="30" customHeight="1" x14ac:dyDescent="0.25">
      <c r="B7" s="7" t="s">
        <v>6</v>
      </c>
      <c r="C7" s="7" t="s">
        <v>14</v>
      </c>
      <c r="D7" s="8">
        <f ca="1">DATE(YEAR(TODAY()),MONTH(TODAY())-1,26)</f>
        <v>43216</v>
      </c>
      <c r="E7" s="8">
        <f ca="1">TODAY()-5</f>
        <v>43226</v>
      </c>
      <c r="F7" s="9">
        <f ca="1">IFERROR(IF(COUNT(Lista[[#This Row],[DATA ROZPOCZĘCIA]]:Lista[[#This Row],[DATA UKOŃCZENIA]])&lt;&gt;2,"",IF(OR(Lista[[#This Row],[STAN]]="Ukończone",Lista[[#This Row],[STAN]]="Anulowane",Lista[[#This Row],[STAN]]="Wstrzymane"),"",Lista[[#This Row],[DATA UKOŃCZENIA]]-TODAY())),"")</f>
        <v>-5</v>
      </c>
      <c r="G7" s="7" t="s">
        <v>24</v>
      </c>
      <c r="H7" s="7"/>
      <c r="J7" s="11"/>
    </row>
    <row r="8" spans="1:10" s="2" customFormat="1" ht="30" customHeight="1" x14ac:dyDescent="0.25">
      <c r="B8" s="7" t="s">
        <v>7</v>
      </c>
      <c r="C8" s="7" t="s">
        <v>15</v>
      </c>
      <c r="D8" s="8">
        <f ca="1">DATE(YEAR(TODAY()),MONTH(TODAY()),1)</f>
        <v>43221</v>
      </c>
      <c r="E8" s="8">
        <f ca="1">TODAY()</f>
        <v>43231</v>
      </c>
      <c r="F8" s="9" t="str">
        <f ca="1">IFERROR(IF(COUNT(Lista[[#This Row],[DATA ROZPOCZĘCIA]]:Lista[[#This Row],[DATA UKOŃCZENIA]])&lt;&gt;2,"",IF(OR(Lista[[#This Row],[STAN]]="Ukończone",Lista[[#This Row],[STAN]]="Anulowane",Lista[[#This Row],[STAN]]="Wstrzymane"),"",Lista[[#This Row],[DATA UKOŃCZENIA]]-TODAY())),"")</f>
        <v/>
      </c>
      <c r="G8" s="7" t="s">
        <v>25</v>
      </c>
      <c r="H8" s="7"/>
    </row>
    <row r="9" spans="1:10" s="2" customFormat="1" ht="30" customHeight="1" x14ac:dyDescent="0.25">
      <c r="B9" s="7" t="s">
        <v>8</v>
      </c>
      <c r="C9" s="7" t="s">
        <v>11</v>
      </c>
      <c r="D9" s="8">
        <f ca="1">DATE(YEAR(TODAY()),MONTH(TODAY()),7)</f>
        <v>43227</v>
      </c>
      <c r="E9" s="8">
        <f ca="1">DATE(YEAR(TODAY()),MONTH(TODAY()),17)</f>
        <v>43237</v>
      </c>
      <c r="F9" s="9">
        <f ca="1">IFERROR(IF(COUNT(Lista[[#This Row],[DATA ROZPOCZĘCIA]]:Lista[[#This Row],[DATA UKOŃCZENIA]])&lt;&gt;2,"",IF(OR(Lista[[#This Row],[STAN]]="Ukończone",Lista[[#This Row],[STAN]]="Anulowane",Lista[[#This Row],[STAN]]="Wstrzymane"),"",Lista[[#This Row],[DATA UKOŃCZENIA]]-TODAY())),"")</f>
        <v>6</v>
      </c>
      <c r="G9" s="7" t="s">
        <v>26</v>
      </c>
      <c r="H9" s="7"/>
    </row>
    <row r="10" spans="1:10" s="2" customFormat="1" ht="30" customHeight="1" x14ac:dyDescent="0.25">
      <c r="B10" s="7" t="s">
        <v>9</v>
      </c>
      <c r="C10" s="7" t="s">
        <v>12</v>
      </c>
      <c r="D10" s="8">
        <f ca="1">DATE(YEAR(TODAY()),MONTH(TODAY()),11)</f>
        <v>43231</v>
      </c>
      <c r="E10" s="8">
        <f ca="1">DATE(YEAR(TODAY()),MONTH(TODAY()),10)</f>
        <v>43230</v>
      </c>
      <c r="F10" s="9">
        <f ca="1">IFERROR(IF(COUNT(Lista[[#This Row],[DATA ROZPOCZĘCIA]]:Lista[[#This Row],[DATA UKOŃCZENIA]])&lt;&gt;2,"",IF(OR(Lista[[#This Row],[STAN]]="Ukończone",Lista[[#This Row],[STAN]]="Anulowane",Lista[[#This Row],[STAN]]="Wstrzymane"),"",Lista[[#This Row],[DATA UKOŃCZENIA]]-TODAY())),"")</f>
        <v>-1</v>
      </c>
      <c r="G10" s="7" t="s">
        <v>26</v>
      </c>
      <c r="H10" s="7"/>
    </row>
  </sheetData>
  <mergeCells count="3">
    <mergeCell ref="J3:J7"/>
    <mergeCell ref="B1:C1"/>
    <mergeCell ref="E1:I1"/>
  </mergeCells>
  <conditionalFormatting sqref="B3:H10">
    <cfRule type="expression" dxfId="19" priority="43">
      <formula>$G3="Zaległe"</formula>
    </cfRule>
    <cfRule type="expression" dxfId="18" priority="44">
      <formula>$G3="Anulowane"</formula>
    </cfRule>
    <cfRule type="expression" dxfId="17" priority="45">
      <formula>$G3="Wstrzymane"</formula>
    </cfRule>
    <cfRule type="expression" dxfId="16" priority="46">
      <formula>$G3="Do dzisiaj"</formula>
    </cfRule>
    <cfRule type="expression" dxfId="15" priority="47">
      <formula>$G3="W toku"</formula>
    </cfRule>
    <cfRule type="expression" dxfId="14" priority="48">
      <formula>$G3="Ukończone"</formula>
    </cfRule>
    <cfRule type="expression" dxfId="13" priority="49">
      <formula>($F3=0)*($F3&lt;&gt;"")*(LEN(#REF!)=0)*(($G3="")+($G3="W toku"))</formula>
    </cfRule>
    <cfRule type="expression" dxfId="12" priority="50">
      <formula>($F3&lt;0)*(LEN(#REF!)=0)*(($G3="")+($G3="W toku"))</formula>
    </cfRule>
  </conditionalFormatting>
  <dataValidations count="12">
    <dataValidation type="list" errorStyle="warning" allowBlank="1" showInputMessage="1" showErrorMessage="1" error="Wybierz kategorię z listy. Wprowadź nową kategorię w arkuszu Dane listy. Wybierz pozycję ANULUJ, naciśnij klawisze ALT+STRZAŁKA W DÓŁ, aby wyświetlić opcje, a następnie użyj klawiszy STRZAŁKA W DÓŁ i ENTER w celu dokonania wyboru" sqref="C3:C10">
      <formula1>Kategorie</formula1>
    </dataValidation>
    <dataValidation type="list" errorStyle="warning" allowBlank="1" showInputMessage="1" showErrorMessage="1" error="Wybierz stan z listy. Wybierz pozycję ANULUJ, naciśnij klawisze ALT+STRZAŁKA W DÓŁ, aby wyświetlić opcje, a następnie użyj klawiszy STRZAŁKA W DÓŁ i ENTER w celu dokonania wyboru" sqref="G3:G10">
      <formula1>"Nierozpoczęte,W toku,Do dzisiaj,Wstrzymane,Ukończone,Anulowane,Zaległe"</formula1>
    </dataValidation>
    <dataValidation allowBlank="1" showInputMessage="1" showErrorMessage="1" prompt="W tej kolumnie pod tym nagłówkiem wprowadź notatki" sqref="H2"/>
    <dataValidation allowBlank="1" showInputMessage="1" showErrorMessage="1" prompt="W tej kolumnie pod tym nagłówkiem wprowadź datę ukończenia. Za pomocą filtru nagłówka możesz filtrować według daty, np. wybierz filtr Data, a następnie wybierz pozycję Ten miesiąc, aby wyświetlić wszystkie pozycje do ukończenia w bieżącym miesiącu" sqref="E2"/>
    <dataValidation allowBlank="1" showInputMessage="1" showErrorMessage="1" prompt="W tej kolumnie pod tym nagłówkiem wprowadź pozycje. Za pomocą filtrów nagłówków możesz znaleźć konkretne wpisy" sqref="B2"/>
    <dataValidation allowBlank="1" showInputMessage="1" showErrorMessage="1" prompt="W tej kolumnie pod tym nagłówkiem wprowadź datę rozpoczęcia" sqref="D2"/>
    <dataValidation allowBlank="1" showInputMessage="1" showErrorMessage="1" prompt="W tej kolumnie pod tym nagłówkiem jest automatycznie obliczana liczba pozostałych dni od dziś do daty ukończenia" sqref="F2"/>
    <dataValidation allowBlank="1" showInputMessage="1" showErrorMessage="1" prompt="W tej kolumnie pod tym nagłówkiem wybierz kategorię. Wprowadź nową kategorię w arkuszu Dane listy. Naciśnij klawisze ALT+STRZAŁKA W DÓŁ, aby wyświetlić opcje, a następnie użyj klawiszy STRZAŁKA W DÓŁ i ENTER, aby wybrać" sqref="C2"/>
    <dataValidation allowBlank="1" showInputMessage="1" showErrorMessage="1" prompt="W tej kolumnie pod tym nagłówkiem wybierz stan. Naciśnij klawisze ALT+STRZAŁKA W DÓŁ, aby wyświetlić opcje, a następnie użyj klawiszy STRZAŁKA W DÓŁ i ENTER, aby wybrać" sqref="G2"/>
    <dataValidation allowBlank="1" showInputMessage="1" showErrorMessage="1" prompt="W tym arkuszu utwórz listę zadań do wykonania nauczyciela. W tym arkuszu wprowadź szczegóły w tabeli Lista. Wybierz komórkę D1, aby przejść do arkusza Dane listy. Fragmentator stanu znajduje się w komórce J3" sqref="A1"/>
    <dataValidation allowBlank="1" showInputMessage="1" showErrorMessage="1" prompt="Ta komórka zawiera tytuł arkusza. Link nawigacyjny do arkusza Dane listy znajduje się w komórce po prawej stronie. Wiersze w poniższej tabeli są aktualizowane automatycznie na podstawie stanu. Legenda znajduje się po prawej stronie" sqref="B1:C1"/>
    <dataValidation allowBlank="1" showInputMessage="1" showErrorMessage="1" prompt="Zaznacz, aby przejść do arkusza Dane listy. Legenda kolorów znajduje się w komórce po prawej stronie" sqref="D1"/>
  </dataValidations>
  <hyperlinks>
    <hyperlink ref="D1" location="' Dane listy'!A1" tooltip="Wybierz, aby przejść do arkusza Dane listy" display="Dane listy"/>
  </hyperlinks>
  <printOptions horizontalCentered="1"/>
  <pageMargins left="0.5" right="0.5" top="0.5" bottom="0.5" header="0.3" footer="0.3"/>
  <pageSetup paperSize="9" fitToHeight="0" orientation="landscape" r:id="rId1"/>
  <headerFooter differentFirst="1">
    <oddFooter>Page &amp;P of &amp;N</oddFooter>
  </headerFooter>
  <drawing r:id="rId2"/>
  <tableParts count="1">
    <tablePart r:id="rId3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 tint="-0.249977111117893"/>
    <pageSetUpPr autoPageBreaks="0" fitToPage="1"/>
  </sheetPr>
  <dimension ref="A1:D13"/>
  <sheetViews>
    <sheetView showGridLines="0" zoomScaleNormal="100" workbookViewId="0"/>
  </sheetViews>
  <sheetFormatPr defaultRowHeight="30" customHeight="1" x14ac:dyDescent="0.25"/>
  <cols>
    <col min="1" max="1" width="2.7109375" customWidth="1"/>
    <col min="2" max="2" width="35.7109375" customWidth="1"/>
    <col min="3" max="3" width="21.42578125" customWidth="1"/>
    <col min="4" max="4" width="2.42578125" customWidth="1"/>
  </cols>
  <sheetData>
    <row r="1" spans="1:4" ht="62.25" customHeight="1" x14ac:dyDescent="0.25">
      <c r="A1" s="4"/>
      <c r="B1" s="4" t="s">
        <v>37</v>
      </c>
      <c r="C1" s="5" t="s">
        <v>0</v>
      </c>
      <c r="D1" s="4"/>
    </row>
    <row r="2" spans="1:4" ht="42" customHeight="1" x14ac:dyDescent="0.25">
      <c r="B2" s="1" t="s">
        <v>29</v>
      </c>
    </row>
    <row r="3" spans="1:4" ht="30" customHeight="1" x14ac:dyDescent="0.25">
      <c r="B3" s="7" t="s">
        <v>11</v>
      </c>
    </row>
    <row r="4" spans="1:4" ht="30" customHeight="1" x14ac:dyDescent="0.25">
      <c r="B4" s="7" t="s">
        <v>12</v>
      </c>
    </row>
    <row r="5" spans="1:4" ht="30" customHeight="1" x14ac:dyDescent="0.25">
      <c r="B5" s="7" t="s">
        <v>30</v>
      </c>
    </row>
    <row r="6" spans="1:4" ht="30" customHeight="1" x14ac:dyDescent="0.25">
      <c r="B6" s="7" t="s">
        <v>15</v>
      </c>
    </row>
    <row r="7" spans="1:4" ht="30" customHeight="1" x14ac:dyDescent="0.25">
      <c r="B7" s="7" t="s">
        <v>31</v>
      </c>
    </row>
    <row r="8" spans="1:4" ht="30" customHeight="1" x14ac:dyDescent="0.25">
      <c r="B8" s="7" t="s">
        <v>14</v>
      </c>
    </row>
    <row r="9" spans="1:4" ht="30" customHeight="1" x14ac:dyDescent="0.25">
      <c r="B9" s="7" t="s">
        <v>32</v>
      </c>
    </row>
    <row r="10" spans="1:4" ht="30" customHeight="1" x14ac:dyDescent="0.25">
      <c r="B10" s="7" t="s">
        <v>33</v>
      </c>
    </row>
    <row r="11" spans="1:4" ht="30" customHeight="1" x14ac:dyDescent="0.25">
      <c r="B11" s="7" t="s">
        <v>34</v>
      </c>
    </row>
    <row r="12" spans="1:4" ht="30" customHeight="1" x14ac:dyDescent="0.25">
      <c r="B12" s="7" t="s">
        <v>35</v>
      </c>
    </row>
    <row r="13" spans="1:4" ht="30" customHeight="1" x14ac:dyDescent="0.25">
      <c r="B13" s="7" t="s">
        <v>13</v>
      </c>
    </row>
  </sheetData>
  <dataValidations count="4">
    <dataValidation allowBlank="1" showInputMessage="1" showErrorMessage="1" prompt="Wybierz, aby przejść do arkusza Lista nauczyciela" sqref="C1"/>
    <dataValidation allowBlank="1" showInputMessage="1" showErrorMessage="1" prompt="Ta komórka zawiera tytuł arkusza. Link nawigacyjny do arkusza Lista nauczyciela znajduje się w komórce po prawej stronie" sqref="B1"/>
    <dataValidation allowBlank="1" showInputMessage="1" showErrorMessage="1" prompt="W tej kolumnie pod tym nagłówkiem znajdują się kategorie" sqref="B2"/>
    <dataValidation allowBlank="1" showInputMessage="1" showErrorMessage="1" prompt="Dostosuj kategorie w tabeli Lista w arkuszu Lista nauczyciela, wprowadzając lub modyfikując kategorie w tabeli Kategoria w tym arkuszu" sqref="A1"/>
  </dataValidations>
  <hyperlinks>
    <hyperlink ref="C1" location="'Lista nauczyciela'!A1" tooltip="Wybierz, aby przejść do arkusza Lista nauczyciela" display="Lista nauczyciela"/>
  </hyperlinks>
  <printOptions horizontalCentered="1"/>
  <pageMargins left="0.7" right="0.7" top="0.75" bottom="0.75" header="0.3" footer="0.3"/>
  <pageSetup paperSize="9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5</vt:i4>
      </vt:variant>
    </vt:vector>
  </HeadingPairs>
  <TitlesOfParts>
    <vt:vector size="7" baseType="lpstr">
      <vt:lpstr>Lista nauczyciela</vt:lpstr>
      <vt:lpstr> Dane listy</vt:lpstr>
      <vt:lpstr>Kategorie</vt:lpstr>
      <vt:lpstr>Tytuł_kolumny_1</vt:lpstr>
      <vt:lpstr>Tytuł_kolumny_2</vt:lpstr>
      <vt:lpstr>' Dane listy'!Tytuły_wydruku</vt:lpstr>
      <vt:lpstr>'Lista nauczyciela'!Tytuły_wydruku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Administrator</dc:creator>
  <cp:lastModifiedBy>tester</cp:lastModifiedBy>
  <dcterms:created xsi:type="dcterms:W3CDTF">2017-10-21T03:35:55Z</dcterms:created>
  <dcterms:modified xsi:type="dcterms:W3CDTF">2018-05-11T05:57:43Z</dcterms:modified>
</cp:coreProperties>
</file>