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12.xml" ContentType="application/vnd.openxmlformats-officedocument.drawingml.chart+xml"/>
  <Override PartName="/xl/tables/table22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/>
  <xr:revisionPtr revIDLastSave="0" documentId="13_ncr:1_{A8737B66-AA2D-4FAE-8774-F4073B0A5B7E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Budżet klubu studenckie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<sst xmlns="http://schemas.openxmlformats.org/spreadsheetml/2006/main" count="17" uniqueCount="15">
  <si>
    <t>Budżet klubu studenckiego</t>
  </si>
  <si>
    <t>Koszt wycieczki:</t>
  </si>
  <si>
    <t>Przychód:</t>
  </si>
  <si>
    <t>Wydatki:</t>
  </si>
  <si>
    <t>Przychód roczny</t>
  </si>
  <si>
    <t>Składki członkowskie</t>
  </si>
  <si>
    <t>Zebrane fundusze</t>
  </si>
  <si>
    <t>Datki</t>
  </si>
  <si>
    <t>Inne</t>
  </si>
  <si>
    <t>Kwota</t>
  </si>
  <si>
    <t>Brakująca kwota:</t>
  </si>
  <si>
    <t>Wydatki roczne</t>
  </si>
  <si>
    <t>Papier na ulotki</t>
  </si>
  <si>
    <t>Reklama</t>
  </si>
  <si>
    <t>Dekoracje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</si>
</sst>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#,##0\ &quot;zł&quot;"/>
  </numFmts>
  <fonts count="22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vertical="center" wrapText="1" indent="1"/>
    </xf>
    <xf numFmtId="0" fontId="4" fillId="2" borderId="0" applyNumberFormat="0" applyBorder="0" applyAlignment="0" applyProtection="0"/>
    <xf numFmtId="0" fontId="5" fillId="2" borderId="0" applyNumberFormat="0" applyAlignment="0" applyProtection="0"/>
    <xf numFmtId="0" fontId="7" fillId="2" borderId="0" applyNumberFormat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2" applyNumberFormat="0" applyAlignment="0" applyProtection="0"/>
    <xf numFmtId="0" fontId="15" fillId="8" borderId="3" applyNumberFormat="0" applyAlignment="0" applyProtection="0"/>
    <xf numFmtId="0" fontId="16" fillId="8" borderId="2" applyNumberFormat="0" applyAlignment="0" applyProtection="0"/>
    <xf numFmtId="0" fontId="17" fillId="0" borderId="4" applyNumberFormat="0" applyFill="0" applyAlignment="0" applyProtection="0"/>
    <xf numFmtId="0" fontId="18" fillId="9" borderId="5" applyNumberFormat="0" applyAlignment="0" applyProtection="0"/>
    <xf numFmtId="0" fontId="19" fillId="0" borderId="0" applyNumberFormat="0" applyFill="0" applyBorder="0" applyAlignment="0" applyProtection="0"/>
    <xf numFmtId="0" fontId="9" fillId="10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3"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7" fillId="2" borderId="0" xfId="3" applyAlignment="1">
      <alignment horizontal="left" vertical="center" indent="2"/>
    </xf>
    <xf numFmtId="0" fontId="10" fillId="0" borderId="0" xfId="0" applyFont="1" applyAlignment="1">
      <alignment vertical="center"/>
    </xf>
    <xf numFmtId="166" fontId="7" fillId="2" borderId="0" xfId="3" applyNumberFormat="1" applyAlignment="1">
      <alignment horizontal="right" vertical="center"/>
    </xf>
    <xf numFmtId="166" fontId="6" fillId="0" borderId="0" xfId="0" applyNumberFormat="1" applyFont="1" applyAlignment="1">
      <alignment horizontal="right" vertical="center" indent="1"/>
    </xf>
    <xf numFmtId="166" fontId="0" fillId="0" borderId="0" xfId="0" applyNumberFormat="1" applyAlignment="1">
      <alignment horizontal="right" vertical="center" wrapText="1" indent="1"/>
    </xf>
    <xf numFmtId="0" fontId="4" fillId="2" borderId="0" xfId="1" applyAlignment="1">
      <alignment horizontal="left" vertical="center" indent="1"/>
    </xf>
    <xf numFmtId="0" fontId="10" fillId="3" borderId="0" xfId="0" applyFont="1" applyFill="1" applyAlignment="1">
      <alignment horizontal="left" indent="1"/>
    </xf>
    <xf numFmtId="0" fontId="3" fillId="2" borderId="0" xfId="2" applyFont="1" applyAlignment="1">
      <alignment horizontal="left" vertical="top"/>
    </xf>
    <xf numFmtId="166" fontId="8" fillId="2" borderId="0" xfId="5" applyNumberFormat="1" applyFont="1" applyFill="1" applyAlignment="1">
      <alignment horizontal="right" vertical="top"/>
    </xf>
    <xf numFmtId="0" fontId="10" fillId="0" borderId="0" xfId="0" applyFont="1" applyAlignment="1">
      <alignment horizontal="center" vertical="center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4" builtinId="20" customBuiltin="1"/>
    <cellStyle name="Dane wyjściowe" xfId="15" builtinId="21" customBuiltin="1"/>
    <cellStyle name="Dobry" xfId="11" builtinId="26" customBuiltin="1"/>
    <cellStyle name="Dziesiętny" xfId="6" builtinId="3" customBuiltin="1"/>
    <cellStyle name="Dziesiętny [0]" xfId="7" builtinId="6" customBuiltin="1"/>
    <cellStyle name="Komórka połączona" xfId="17" builtinId="24" customBuiltin="1"/>
    <cellStyle name="Komórka zaznaczona" xfId="18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13" builtinId="28" customBuiltin="1"/>
    <cellStyle name="Normalny" xfId="0" builtinId="0" customBuiltin="1"/>
    <cellStyle name="Obliczenia" xfId="16" builtinId="22" customBuiltin="1"/>
    <cellStyle name="Procentowy" xfId="10" builtinId="5" customBuiltin="1"/>
    <cellStyle name="Suma" xfId="22" builtinId="25" customBuiltin="1"/>
    <cellStyle name="Tekst objaśnienia" xfId="21" builtinId="53" customBuiltin="1"/>
    <cellStyle name="Tekst ostrzeżenia" xfId="19" builtinId="11" customBuiltin="1"/>
    <cellStyle name="Tytuł" xfId="1" builtinId="15" customBuiltin="1"/>
    <cellStyle name="Uwaga" xfId="20" builtinId="10" customBuiltin="1"/>
    <cellStyle name="Walutowy" xfId="8" builtinId="4" customBuiltin="1"/>
    <cellStyle name="Walutowy [0]" xfId="9" builtinId="7" customBuiltin="1"/>
    <cellStyle name="Zły" xfId="12" builtinId="27" customBuiltin="1"/>
  </cellStyles>
  <dxfs count="12">
    <dxf>
      <numFmt numFmtId="166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numFmt numFmtId="173" formatCode="#,##0.00\ &quot;zł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\ &quot;zł&quot;"/>
      <alignment horizontal="right" vertical="center" textRotation="0" wrapText="1" indent="1" justifyLastLine="0" shrinkToFit="0" readingOrder="0"/>
    </dxf>
    <dxf>
      <numFmt numFmtId="166" formatCode="#,##0\ &quot;zł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PivotStyle="PivotStyleMedium9">
    <tableStyle name="Budżet klubu studenckiego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'Budżet klubu studenckiego'!$B$6</c:f>
              <c:strCache>
                <c:ptCount val="1"/>
                <c:pt idx="0">
                  <c:v>Przychód roczny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'Budżet klubu studenckiego'!$B$7:$B$10</c:f>
              <c:strCache>
                <c:ptCount val="4"/>
                <c:pt idx="0">
                  <c:v>Składki członkowskie</c:v>
                </c:pt>
                <c:pt idx="1">
                  <c:v>Zebrane fundusze</c:v>
                </c:pt>
                <c:pt idx="2">
                  <c:v>Datki</c:v>
                </c:pt>
                <c:pt idx="3">
                  <c:v>Inne</c:v>
                </c:pt>
              </c:strCache>
            </c:strRef>
          </c:cat>
          <c:val>
            <c:numRef>
              <c:f>'Budżet klubu studenckiego'!$C$7:$C$10</c:f>
              <c:numCache>
                <c:formatCode>#\ ##0\ "zł"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\ ##0\ &quot;zł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'Budżet klubu studenckiego'!$F$6</c:f>
              <c:strCache>
                <c:ptCount val="1"/>
                <c:pt idx="0">
                  <c:v>Wydatki roczne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'Budżet klubu studenckiego'!$F$7:$F$10</c:f>
              <c:strCache>
                <c:ptCount val="4"/>
                <c:pt idx="0">
                  <c:v>Papier na ulotki</c:v>
                </c:pt>
                <c:pt idx="1">
                  <c:v>Reklama</c:v>
                </c:pt>
                <c:pt idx="2">
                  <c:v>Dekoracje</c:v>
                </c:pt>
                <c:pt idx="3">
                  <c:v>Inne</c:v>
                </c:pt>
              </c:strCache>
            </c:strRef>
          </c:cat>
          <c:val>
            <c:numRef>
              <c:f>'Budżet klubu studenckiego'!$G$7:$G$10</c:f>
              <c:numCache>
                <c:formatCode>#\ ##0\ "zł"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\ ##0\ &quot;zł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9525</xdr:rowOff>
    </xdr:from>
    <xdr:to>
      <xdr:col>4</xdr:col>
      <xdr:colOff>238125</xdr:colOff>
      <xdr:row>10</xdr:row>
      <xdr:rowOff>0</xdr:rowOff>
    </xdr:to>
    <xdr:graphicFrame macro="">
      <xdr:nvGraphicFramePr>
        <xdr:cNvPr id="4" name="Wykres przychodów rocznych" descr="Wykres kolumnowy grupowany przedstawiający przychód roczn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9524</xdr:rowOff>
    </xdr:from>
    <xdr:to>
      <xdr:col>9</xdr:col>
      <xdr:colOff>271271</xdr:colOff>
      <xdr:row>9</xdr:row>
      <xdr:rowOff>419099</xdr:rowOff>
    </xdr:to>
    <xdr:graphicFrame macro="">
      <xdr:nvGraphicFramePr>
        <xdr:cNvPr id="6" name="Wykres wydatków rocznych" descr="Wykres kolumnowy grupowany przedstawiający wydatki rocz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zychód_roczny" displayName="Przychód_roczny" ref="B6:C10" headerRowDxfId="6">
  <tableColumns count="2">
    <tableColumn id="1" xr3:uid="{00000000-0010-0000-0000-000001000000}" name="Przychód roczny" totalsRowLabel="SUMA"/>
    <tableColumn id="2" xr3:uid="{00000000-0010-0000-0000-000002000000}" name="Kwota" totalsRowFunction="sum" dataDxfId="4" totalsRowDxfId="0"/>
  </tableColumns>
  <tableStyleInfo name="Budżet klubu studenckiego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zycje przychodu rocznego i kwotę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Wydatki_roczne" displayName="Wydatki_roczne" ref="F6:G10" headerRowDxfId="5">
  <tableColumns count="2">
    <tableColumn id="1" xr3:uid="{00000000-0010-0000-0100-000001000000}" name="Wydatki roczne" totalsRowLabel="SUMA" totalsRowDxfId="1"/>
    <tableColumn id="2" xr3:uid="{00000000-0010-0000-0100-000002000000}" name="Kwota" totalsRowFunction="sum" dataDxfId="3" totalsRowDxfId="2"/>
  </tableColumns>
  <tableStyleInfo name="Budżet klubu studenckiego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wydatki roczne i kwotę"/>
    </ext>
  </extLst>
</table>
</file>

<file path=xl/theme/theme1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2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ColWidth="9" defaultRowHeight="30" customHeight="1" x14ac:dyDescent="0.2"/>
  <cols>
    <col min="1" max="1" width="3.75" customWidth="1"/>
    <col min="2" max="2" width="21.25" customWidth="1"/>
    <col min="3" max="3" width="12.5" customWidth="1"/>
    <col min="4" max="4" width="25.75" customWidth="1"/>
    <col min="5" max="5" width="3.75" customWidth="1"/>
    <col min="6" max="6" width="21.25" customWidth="1"/>
    <col min="7" max="7" width="12.5" customWidth="1"/>
    <col min="8" max="8" width="6.25" customWidth="1"/>
    <col min="9" max="9" width="19.5" customWidth="1"/>
    <col min="10" max="10" width="3.75" customWidth="1"/>
  </cols>
  <sheetData>
    <row r="1" spans="1:10" ht="70.900000000000006" customHeight="1" x14ac:dyDescent="0.2">
      <c r="A1" s="1"/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ht="30.75" customHeight="1" x14ac:dyDescent="0.2">
      <c r="A2" s="1"/>
      <c r="B2" s="3" t="s">
        <v>1</v>
      </c>
      <c r="C2" s="5">
        <v>5000</v>
      </c>
      <c r="D2" s="1"/>
      <c r="E2" s="1"/>
      <c r="F2" s="10" t="s">
        <v>10</v>
      </c>
      <c r="G2" s="10"/>
      <c r="H2" s="11">
        <f>C2-(C3-C4)</f>
        <v>760</v>
      </c>
      <c r="I2" s="11"/>
      <c r="J2" s="1"/>
    </row>
    <row r="3" spans="1:10" ht="30.75" customHeight="1" x14ac:dyDescent="0.2">
      <c r="A3" s="1"/>
      <c r="B3" s="3" t="s">
        <v>2</v>
      </c>
      <c r="C3" s="5">
        <f>SUM(Przychód_roczny[Kwota])</f>
        <v>5550</v>
      </c>
      <c r="D3" s="1"/>
      <c r="E3" s="1"/>
      <c r="F3" s="10"/>
      <c r="G3" s="10"/>
      <c r="H3" s="11"/>
      <c r="I3" s="11"/>
      <c r="J3" s="1"/>
    </row>
    <row r="4" spans="1:10" ht="30.75" customHeight="1" x14ac:dyDescent="0.2">
      <c r="A4" s="1"/>
      <c r="B4" s="3" t="s">
        <v>3</v>
      </c>
      <c r="C4" s="5">
        <f>SUM(Wydatki_roczne[Kwota])</f>
        <v>1310</v>
      </c>
      <c r="D4" s="1"/>
      <c r="E4" s="1"/>
      <c r="F4" s="9">
        <f>IF(C3-C4&lt;C2,C3-C4,C2)</f>
        <v>4240</v>
      </c>
      <c r="G4" s="9"/>
      <c r="H4" s="9"/>
      <c r="I4" s="9"/>
      <c r="J4" s="1"/>
    </row>
    <row r="5" spans="1:10" ht="15" customHeight="1" x14ac:dyDescent="0.2">
      <c r="D5" s="12"/>
      <c r="E5" s="12"/>
      <c r="H5" s="12"/>
      <c r="I5" s="12"/>
      <c r="J5" s="12"/>
    </row>
    <row r="6" spans="1:10" ht="35.1" customHeight="1" x14ac:dyDescent="0.2">
      <c r="B6" s="2" t="s">
        <v>4</v>
      </c>
      <c r="C6" s="6" t="s">
        <v>9</v>
      </c>
      <c r="D6" s="12"/>
      <c r="E6" s="12"/>
      <c r="F6" s="2" t="s">
        <v>11</v>
      </c>
      <c r="G6" s="6" t="s">
        <v>9</v>
      </c>
      <c r="H6" s="12"/>
      <c r="I6" s="12"/>
      <c r="J6" s="12"/>
    </row>
    <row r="7" spans="1:10" ht="35.1" customHeight="1" x14ac:dyDescent="0.2">
      <c r="B7" t="s">
        <v>5</v>
      </c>
      <c r="C7" s="7">
        <v>750</v>
      </c>
      <c r="D7" s="12"/>
      <c r="E7" s="12"/>
      <c r="F7" t="s">
        <v>12</v>
      </c>
      <c r="G7" s="7">
        <v>1000</v>
      </c>
      <c r="H7" s="12"/>
      <c r="I7" s="12"/>
      <c r="J7" s="12"/>
    </row>
    <row r="8" spans="1:10" ht="35.1" customHeight="1" x14ac:dyDescent="0.2">
      <c r="B8" t="s">
        <v>6</v>
      </c>
      <c r="C8" s="7">
        <v>3500</v>
      </c>
      <c r="D8" s="12"/>
      <c r="E8" s="12"/>
      <c r="F8" t="s">
        <v>13</v>
      </c>
      <c r="G8" s="7">
        <v>200</v>
      </c>
      <c r="H8" s="12"/>
      <c r="I8" s="12"/>
      <c r="J8" s="12"/>
    </row>
    <row r="9" spans="1:10" ht="35.1" customHeight="1" x14ac:dyDescent="0.2">
      <c r="B9" t="s">
        <v>7</v>
      </c>
      <c r="C9" s="7">
        <v>1000</v>
      </c>
      <c r="D9" s="12"/>
      <c r="E9" s="12"/>
      <c r="F9" t="s">
        <v>14</v>
      </c>
      <c r="G9" s="7">
        <v>90</v>
      </c>
      <c r="H9" s="12"/>
      <c r="I9" s="12"/>
      <c r="J9" s="12"/>
    </row>
    <row r="10" spans="1:10" ht="35.1" customHeight="1" x14ac:dyDescent="0.2">
      <c r="B10" t="s">
        <v>8</v>
      </c>
      <c r="C10" s="7">
        <v>300</v>
      </c>
      <c r="D10" s="12"/>
      <c r="E10" s="12"/>
      <c r="F10" t="s">
        <v>8</v>
      </c>
      <c r="G10" s="7">
        <v>20</v>
      </c>
      <c r="H10" s="12"/>
      <c r="I10" s="12"/>
      <c r="J10" s="12"/>
    </row>
    <row r="11" spans="1:10" ht="30" customHeight="1" x14ac:dyDescent="0.2">
      <c r="D11" s="4"/>
      <c r="E11" s="4"/>
      <c r="H11" s="4"/>
      <c r="I11" s="4"/>
      <c r="J11" s="4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7">
    <dataValidation allowBlank="1" showInputMessage="1" showErrorMessage="1" prompt="Utwórz budżet dla klubu studenckiego w tym arkuszu. Wprowadź szczegóły w tabeli Przychód roczny i Wydatki roczne. Brakująca kwota jest automatycznie obliczana w komórce H2" sqref="A1" xr:uid="{00000000-0002-0000-0000-000000000000}"/>
    <dataValidation allowBlank="1" showInputMessage="1" showErrorMessage="1" prompt="Tytuł tego arkusza znajduje się w tej komórce. Wprowadź koszt wycieczki w komórce C2. Łączny roczny przychód i wydatki są automatycznie obliczane w komórkach C3 i C4" sqref="B1:J1" xr:uid="{00000000-0002-0000-0000-000001000000}"/>
    <dataValidation allowBlank="1" showInputMessage="1" showErrorMessage="1" prompt="Wprowadź koszt wycieczki w komórce z prawej strony" sqref="B2" xr:uid="{00000000-0002-0000-0000-000002000000}"/>
    <dataValidation allowBlank="1" showInputMessage="1" showErrorMessage="1" prompt="W tej komórce wprowadź koszt wycieczki" sqref="C2" xr:uid="{00000000-0002-0000-0000-000003000000}"/>
    <dataValidation allowBlank="1" showInputMessage="1" showErrorMessage="1" prompt="Przychód jest obliczany automatycznie w komórce z prawej strony" sqref="B3" xr:uid="{00000000-0002-0000-0000-000004000000}"/>
    <dataValidation allowBlank="1" showInputMessage="1" showErrorMessage="1" prompt="W tej komórce jest automatycznie obliczany przychód" sqref="C3" xr:uid="{00000000-0002-0000-0000-000005000000}"/>
    <dataValidation allowBlank="1" showInputMessage="1" showErrorMessage="1" prompt="Wydatki są obliczane automatycznie w komórce z prawej strony" sqref="B4" xr:uid="{00000000-0002-0000-0000-000006000000}"/>
    <dataValidation allowBlank="1" showInputMessage="1" showErrorMessage="1" prompt="Wydatki są obliczane automatycznie w tej komórce. Wpisz szczegóły przychodu rocznego do tabeli, zaczynając od komórki B6" sqref="C4" xr:uid="{00000000-0002-0000-0000-000007000000}"/>
    <dataValidation allowBlank="1" showInputMessage="1" showErrorMessage="1" prompt="Brakująca kwota jest obliczana automatycznie w komórce z prawej strony" sqref="F2:G3" xr:uid="{00000000-0002-0000-0000-000008000000}"/>
    <dataValidation allowBlank="1" showInputMessage="1" showErrorMessage="1" prompt="Brakująca kwota jest obliczana automatycznie w tej komórce. Pasek stanu przedstawiający koszt podróży, przychód i wydatki znajduje się w komórce poniżej" sqref="H2:I3" xr:uid="{00000000-0002-0000-0000-000009000000}"/>
    <dataValidation allowBlank="1" showInputMessage="1" showErrorMessage="1" prompt="Pasek stanu w tej komórce jest aktualizowany automatycznie na podstawie kosztu wycieczki, przychodu i wydatków" sqref="F4:I4" xr:uid="{00000000-0002-0000-0000-00000A000000}"/>
    <dataValidation allowBlank="1" showInputMessage="1" showErrorMessage="1" prompt="W tej kolumnie pod tym nagłówkiem wprowadź pozycje przychodu rocznego" sqref="B6" xr:uid="{00000000-0002-0000-0000-00000B000000}"/>
    <dataValidation allowBlank="1" showInputMessage="1" showErrorMessage="1" prompt="Wprowadź wartość w tej kolumnie pod tym nagłówkiem. Wykres słupkowy przedstawiający przychód roczny znajduje się w komórce po prawej stronie" sqref="C6" xr:uid="{00000000-0002-0000-0000-00000C000000}"/>
    <dataValidation allowBlank="1" showInputMessage="1" showErrorMessage="1" prompt="W tej kolumnie pod tym nagłówkiem wprowadź pozycje wydatków rocznych" sqref="F6" xr:uid="{00000000-0002-0000-0000-00000D000000}"/>
    <dataValidation allowBlank="1" showInputMessage="1" showErrorMessage="1" prompt="Wprowadź wartość w tej kolumnie pod tym nagłówkiem. Wykres słupkowy przedstawiający wydatki roczne znajduje się w komórce po prawej stronie" sqref="G6" xr:uid="{00000000-0002-0000-0000-00000E000000}"/>
    <dataValidation allowBlank="1" showInputMessage="1" showErrorMessage="1" prompt="W tej komórce znajduje się wykres kolumnowy grupowany przedstawiający przychód roczny. Wprowadź szczegóły wydatków rocznych w tabeli po prawej stronie." sqref="D5:E10" xr:uid="{B88EFDC2-CBA5-4E7D-8110-133F6380F137}"/>
    <dataValidation allowBlank="1" showInputMessage="1" showErrorMessage="1" prompt="Ta komórka zawiera wykres kolumnowy grupowany przedstawiający wydatki roczne." sqref="H5:J10" xr:uid="{8D9F1B88-6710-4A8A-8B9F-1DB6EA012B17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9524950C-5143-406A-B5AD-B9CF5F94B8BB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DB27578E-7DEB-419D-989D-86DD3E11D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5FF588CD-62DF-4D67-AEA9-E7F54BC100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TM00000001</ap:Template>
  <ap:ScaleCrop>false</ap:ScaleCrop>
  <ap:HeadingPairs>
    <vt:vector baseType="variant" size="2">
      <vt:variant>
        <vt:lpstr>Arkusze</vt:lpstr>
      </vt:variant>
      <vt:variant>
        <vt:i4>1</vt:i4>
      </vt:variant>
    </vt:vector>
  </ap:HeadingPairs>
  <ap:TitlesOfParts>
    <vt:vector baseType="lpstr" size="1">
      <vt:lpstr>Budżet klubu studenckiego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2022-11-23T06:51:47Z</dcterms:created>
  <dcterms:modified xsi:type="dcterms:W3CDTF">2022-12-15T11:03:48Z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