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71.xml" ContentType="application/vnd.openxmlformats-officedocument.spreadsheetml.table+xml"/>
  <Override PartName="/xl/tables/table22.xml" ContentType="application/vnd.openxmlformats-officedocument.spreadsheetml.table+xml"/>
  <Override PartName="/xl/tables/table63.xml" ContentType="application/vnd.openxmlformats-officedocument.spreadsheetml.table+xml"/>
  <Override PartName="/xl/tables/table14.xml" ContentType="application/vnd.openxmlformats-officedocument.spreadsheetml.table+xml"/>
  <Override PartName="/xl/tables/table55.xml" ContentType="application/vnd.openxmlformats-officedocument.spreadsheetml.table+xml"/>
  <Override PartName="/xl/tables/table106.xml" ContentType="application/vnd.openxmlformats-officedocument.spreadsheetml.table+xml"/>
  <Override PartName="/xl/tables/table47.xml" ContentType="application/vnd.openxmlformats-officedocument.spreadsheetml.table+xml"/>
  <Override PartName="/xl/tables/table98.xml" ContentType="application/vnd.openxmlformats-officedocument.spreadsheetml.table+xml"/>
  <Override PartName="/xl/tables/table39.xml" ContentType="application/vnd.openxmlformats-officedocument.spreadsheetml.table+xml"/>
  <Override PartName="/xl/tables/table810.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filterPrivacy="1"/>
  <xr:revisionPtr revIDLastSave="0" documentId="13_ncr:1_{EBD45A42-A345-4734-8808-0FA0748B4C34}" xr6:coauthVersionLast="47" xr6:coauthVersionMax="47" xr10:uidLastSave="{00000000-0000-0000-0000-000000000000}"/>
  <bookViews>
    <workbookView xWindow="-120" yWindow="-120" windowWidth="29040" windowHeight="16050" xr2:uid="{E56E5E3A-AA89-4E6A-9194-A12D7580BE29}"/>
  </bookViews>
  <sheets>
    <sheet name="Start" sheetId="2" r:id="rId1"/>
    <sheet name="Bruiloftsbudget" sheetId="1"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1" l="1"/>
  <c r="C93" i="1"/>
  <c r="D84" i="1"/>
  <c r="C84" i="1"/>
  <c r="D76" i="1"/>
  <c r="C76" i="1"/>
  <c r="D67" i="1"/>
  <c r="C67" i="1"/>
  <c r="D58" i="1"/>
  <c r="C58" i="1"/>
  <c r="D49" i="1"/>
  <c r="C49" i="1"/>
  <c r="D42" i="1"/>
  <c r="C42" i="1"/>
  <c r="D33" i="1"/>
  <c r="C33" i="1"/>
  <c r="D24" i="1"/>
  <c r="C24" i="1"/>
  <c r="D14" i="1"/>
  <c r="D5" i="1" s="1"/>
  <c r="C14" i="1"/>
  <c r="C5" i="1" s="1"/>
</calcChain>
</file>

<file path=xl/sharedStrings.xml><?xml version="1.0" encoding="utf-8"?>
<sst xmlns="http://schemas.openxmlformats.org/spreadsheetml/2006/main" count="111" uniqueCount="72">
  <si>
    <t>OVER DEZE SJABLOON</t>
  </si>
  <si>
    <t>Gebruik deze sjabloon om uw werkelijke bruiloftsuitgaven voor verschillende items te registreren en deze bij te houden ten opzichte van gebudgetteerde bedragen.</t>
  </si>
  <si>
    <t>Voer onkosten in voor kleding, decoraties, cadeaus, bloemen, muziek, fotografie, receptie, kantoorartikelen, vervoer en diverse items in de desbetreffende tabellen.</t>
  </si>
  <si>
    <t>Totale geschatte en totale werkelijke onkosten worden automatisch berekend.</t>
  </si>
  <si>
    <t>Notitie: </t>
  </si>
  <si>
    <t>In kolom A in het werkblad TROUWBUDGET zijn aanvullende instructies beschikbaar. Deze tekst is opzettelijk verborgen. Als u tekst wilt verwijderen, selecteert u kolom A en drukt u op Delete. Als u de tekst zichtbaar wilt maken, selecteert u kolom A en wijzigt u de tekenkleur.</t>
  </si>
  <si>
    <t>Als u meer wilt weten over tabellen, drukt u in een tabel op Shift en F10, selecteert u de optie TABEL en vervolgens VERVANGENDE TEKST.</t>
  </si>
  <si>
    <t>BRUILOFTSBUDGET</t>
  </si>
  <si>
    <t xml:space="preserve">TOTALE KOSTEN </t>
  </si>
  <si>
    <t xml:space="preserve">Item </t>
  </si>
  <si>
    <t xml:space="preserve">Totale onkosten </t>
  </si>
  <si>
    <t>KLEDING</t>
  </si>
  <si>
    <t>Verlovingsring</t>
  </si>
  <si>
    <t>Trouwringen</t>
  </si>
  <si>
    <t>Trouwjurk</t>
  </si>
  <si>
    <t>Sluier/hoofddeksel</t>
  </si>
  <si>
    <t>Overige:</t>
  </si>
  <si>
    <t>Totaal kleding</t>
  </si>
  <si>
    <t>VERSIERINGEN</t>
  </si>
  <si>
    <t>Linten voor kerkbanken/ander zitmeubilair</t>
  </si>
  <si>
    <t>Tafelversieringen (exclusief bloemen)</t>
  </si>
  <si>
    <t>Kaarsen</t>
  </si>
  <si>
    <t>Verlichting</t>
  </si>
  <si>
    <t>Ballonnen</t>
  </si>
  <si>
    <t>Totaal versieringen</t>
  </si>
  <si>
    <t>CADEAUS</t>
  </si>
  <si>
    <t>Gevolg</t>
  </si>
  <si>
    <t>Bruid en bruidegom</t>
  </si>
  <si>
    <t>Ouders</t>
  </si>
  <si>
    <t>Sprekers/andere deelnemers</t>
  </si>
  <si>
    <t>Totaal cadeaus</t>
  </si>
  <si>
    <t>BLOEMEN</t>
  </si>
  <si>
    <t>Boeketten</t>
  </si>
  <si>
    <t>Boutonnières</t>
  </si>
  <si>
    <t>Corsages</t>
  </si>
  <si>
    <t>Ceremonie</t>
  </si>
  <si>
    <t>Totaal bloemen</t>
  </si>
  <si>
    <t>MUZIEK</t>
  </si>
  <si>
    <t>Muzikanten voor ceremonie</t>
  </si>
  <si>
    <t>Band/DJ voor receptie</t>
  </si>
  <si>
    <t>Totaal muziek</t>
  </si>
  <si>
    <t>FOTOGRAFIE</t>
  </si>
  <si>
    <t>Formele foto's</t>
  </si>
  <si>
    <t>Spontane foto's</t>
  </si>
  <si>
    <t>Extra afdrukken</t>
  </si>
  <si>
    <t>Fotoalbums</t>
  </si>
  <si>
    <t>Totaal fotografie</t>
  </si>
  <si>
    <t xml:space="preserve">RECEPTIE </t>
  </si>
  <si>
    <t>Kosten kamer/zaal</t>
  </si>
  <si>
    <t>Tafels en stoelen</t>
  </si>
  <si>
    <t>Eten</t>
  </si>
  <si>
    <t>Linnengoed</t>
  </si>
  <si>
    <t>Totaal receptie (exclusief muziek en decoraties)</t>
  </si>
  <si>
    <t>BRIEFPAPIER EN DRUKWERK</t>
  </si>
  <si>
    <t>Uitnodigingen</t>
  </si>
  <si>
    <t>Aankondigingen</t>
  </si>
  <si>
    <t>Bedankkaarten</t>
  </si>
  <si>
    <t>Gepersonaliseerd briefpapier</t>
  </si>
  <si>
    <t>Totaal briefpapier/drukwerk</t>
  </si>
  <si>
    <t>VERVOER</t>
  </si>
  <si>
    <t>Limousines/trolleybussen</t>
  </si>
  <si>
    <t>Parkeren</t>
  </si>
  <si>
    <t>Taxi's</t>
  </si>
  <si>
    <t>Totaal vervoer</t>
  </si>
  <si>
    <t>OVERIGE UITGAVEN</t>
  </si>
  <si>
    <t>Trouwambtenaar</t>
  </si>
  <si>
    <t>Kosten kerk/ceremonielocatie</t>
  </si>
  <si>
    <t>Bruiloftscoördinator</t>
  </si>
  <si>
    <t>Proefdiner</t>
  </si>
  <si>
    <t>Totaal overige onkosten</t>
  </si>
  <si>
    <t>Geschat</t>
  </si>
  <si>
    <t>Werkelijk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</si>
</sst>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quot;€&quot;\ * #,##0.00_ ;_ &quot;€&quot;\ * \-#,##0.00_ ;_ &quot;€&quot;\ * &quot;-&quot;??_ ;_ @_ "/>
    <numFmt numFmtId="164" formatCode="_(* #,##0_);_(* \(#,##0\);_(* &quot;-&quot;_);_(@_)"/>
    <numFmt numFmtId="165" formatCode="_(* #,##0.00_);_(* \(#,##0.00\);_(* &quot;-&quot;??_);_(@_)"/>
    <numFmt numFmtId="167" formatCode="_-&quot;kr&quot;\ * #,##0_-;\-&quot;kr&quot;\ * #,##0_-;_-&quot;kr&quot;\ * &quot;-&quot;_-;_-@_-"/>
    <numFmt numFmtId="168" formatCode="_ [$€-413]\ * #,##0.00_ ;_ [$€-413]\ * \-#,##0.00_ ;_ [$€-413]\ * &quot;-&quot;??_ ;_ @_ "/>
  </numFmts>
  <fonts count="30">
    <font>
      <sz val="11"/>
      <color theme="1"/>
      <name val="Calibri"/>
      <family val="2"/>
      <scheme val="minor"/>
    </font>
    <font>
      <sz val="22"/>
      <color theme="1"/>
      <name val="Channel"/>
    </font>
    <font>
      <sz val="11"/>
      <color theme="1"/>
      <name val="Calibri"/>
      <family val="2"/>
      <scheme val="minor"/>
    </font>
    <font>
      <b/>
      <sz val="11"/>
      <color theme="0"/>
      <name val="Calibri"/>
      <family val="2"/>
      <scheme val="minor"/>
    </font>
    <font>
      <sz val="72"/>
      <color theme="1"/>
      <name val="Bakery"/>
      <family val="3"/>
    </font>
    <font>
      <b/>
      <sz val="11"/>
      <color theme="1"/>
      <name val="Calibri"/>
      <family val="2"/>
      <scheme val="minor"/>
    </font>
    <font>
      <sz val="11"/>
      <color theme="0"/>
      <name val="Calibri"/>
      <family val="2"/>
      <scheme val="minor"/>
    </font>
    <font>
      <sz val="8"/>
      <name val="Calibri"/>
      <family val="2"/>
      <scheme val="minor"/>
    </font>
    <font>
      <sz val="11"/>
      <color theme="4" tint="-0.499984740745262"/>
      <name val="Calibri"/>
      <family val="2"/>
      <scheme val="minor"/>
    </font>
    <font>
      <sz val="11"/>
      <color theme="6" tint="-0.499984740745262"/>
      <name val="Calibri"/>
      <family val="2"/>
      <scheme val="minor"/>
    </font>
    <font>
      <sz val="11"/>
      <color theme="7" tint="-0.499984740745262"/>
      <name val="Calibri"/>
      <family val="2"/>
      <scheme val="minor"/>
    </font>
    <font>
      <sz val="11"/>
      <color theme="9" tint="-0.499984740745262"/>
      <name val="Calibri"/>
      <family val="2"/>
      <scheme val="minor"/>
    </font>
    <font>
      <sz val="28"/>
      <color theme="0"/>
      <name val="Book Antiqua"/>
      <family val="1"/>
      <scheme val="major"/>
    </font>
    <font>
      <sz val="48"/>
      <color theme="0"/>
      <name val="Book Antiqua"/>
      <family val="1"/>
      <scheme val="major"/>
    </font>
    <font>
      <sz val="26"/>
      <color theme="0"/>
      <name val="Book Antiqua"/>
      <family val="1"/>
      <scheme val="major"/>
    </font>
    <font>
      <b/>
      <sz val="11"/>
      <color theme="0"/>
      <name val="Calibri (Body)"/>
    </font>
    <font>
      <b/>
      <sz val="11"/>
      <name val="Calibri"/>
      <family val="2"/>
      <scheme val="minor"/>
    </font>
    <font>
      <sz val="18"/>
      <color theme="3"/>
      <name val="Book Antiqu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3" tint="0.39997558519241921"/>
        <bgColor indexed="64"/>
      </patternFill>
    </fill>
    <fill>
      <patternFill patternType="solid">
        <fgColor theme="7"/>
        <bgColor indexed="64"/>
      </patternFill>
    </fill>
    <fill>
      <patternFill patternType="solid">
        <fgColor theme="3"/>
        <bgColor indexed="64"/>
      </patternFill>
    </fill>
    <fill>
      <patternFill patternType="solid">
        <fgColor theme="9"/>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style="thick">
        <color theme="0"/>
      </left>
      <right/>
      <top/>
      <bottom/>
      <diagonal/>
    </border>
    <border>
      <left/>
      <right style="thin">
        <color theme="0"/>
      </right>
      <top/>
      <bottom style="thin">
        <color theme="0"/>
      </bottom>
      <diagonal/>
    </border>
    <border>
      <left/>
      <right style="thin">
        <color theme="9"/>
      </right>
      <top/>
      <bottom style="thin">
        <color theme="9"/>
      </bottom>
      <diagonal/>
    </border>
    <border>
      <left style="thin">
        <color theme="1"/>
      </left>
      <right style="thin">
        <color theme="1"/>
      </right>
      <top style="thin">
        <color theme="3" tint="0.59999389629810485"/>
      </top>
      <bottom style="thin">
        <color theme="3" tint="0.59999389629810485"/>
      </bottom>
      <diagonal/>
    </border>
    <border>
      <left style="thin">
        <color theme="3" tint="0.59999389629810485"/>
      </left>
      <right/>
      <top/>
      <bottom/>
      <diagonal/>
    </border>
    <border>
      <left style="thin">
        <color theme="3" tint="0.59999389629810485"/>
      </left>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1"/>
      </right>
      <top style="thin">
        <color theme="3" tint="0.59999389629810485"/>
      </top>
      <bottom style="thin">
        <color theme="3" tint="0.59999389629810485"/>
      </bottom>
      <diagonal/>
    </border>
    <border>
      <left style="thin">
        <color theme="1"/>
      </left>
      <right style="thin">
        <color theme="3" tint="0.59999389629810485"/>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top style="thin">
        <color theme="4" tint="0.59999389629810485"/>
      </top>
      <bottom/>
      <diagonal/>
    </border>
    <border>
      <left style="thin">
        <color theme="1"/>
      </left>
      <right style="thin">
        <color theme="1"/>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1"/>
      </right>
      <top style="thin">
        <color theme="4" tint="0.59999389629810485"/>
      </top>
      <bottom style="thin">
        <color theme="4" tint="0.59999389629810485"/>
      </bottom>
      <diagonal/>
    </border>
    <border>
      <left style="thin">
        <color theme="1"/>
      </left>
      <right style="thin">
        <color theme="4" tint="0.59999389629810485"/>
      </right>
      <top style="thin">
        <color theme="4" tint="0.59999389629810485"/>
      </top>
      <bottom style="thin">
        <color theme="4" tint="0.59999389629810485"/>
      </bottom>
      <diagonal/>
    </border>
    <border>
      <left style="thin">
        <color theme="1"/>
      </left>
      <right style="thin">
        <color theme="1"/>
      </right>
      <top style="thin">
        <color theme="6" tint="0.59999389629810485"/>
      </top>
      <bottom style="thin">
        <color theme="6" tint="0.59999389629810485"/>
      </bottom>
      <diagonal/>
    </border>
    <border>
      <left/>
      <right/>
      <top style="thin">
        <color theme="6" tint="0.59999389629810485"/>
      </top>
      <bottom style="thin">
        <color theme="6" tint="0.59999389629810485"/>
      </bottom>
      <diagonal/>
    </border>
    <border>
      <left style="thin">
        <color theme="6" tint="0.59999389629810485"/>
      </left>
      <right style="thin">
        <color theme="1"/>
      </right>
      <top style="thin">
        <color theme="6" tint="0.59999389629810485"/>
      </top>
      <bottom style="thin">
        <color theme="6" tint="0.59999389629810485"/>
      </bottom>
      <diagonal/>
    </border>
    <border>
      <left style="thin">
        <color theme="6" tint="0.59999389629810485"/>
      </left>
      <right/>
      <top style="thin">
        <color theme="6" tint="0.59999389629810485"/>
      </top>
      <bottom style="thin">
        <color theme="6" tint="0.59999389629810485"/>
      </bottom>
      <diagonal/>
    </border>
    <border>
      <left style="thin">
        <color theme="6" tint="0.59999389629810485"/>
      </left>
      <right/>
      <top/>
      <bottom/>
      <diagonal/>
    </border>
    <border>
      <left style="thin">
        <color theme="1"/>
      </left>
      <right style="thin">
        <color theme="6" tint="0.59999389629810485"/>
      </right>
      <top style="thin">
        <color theme="6" tint="0.59999389629810485"/>
      </top>
      <bottom style="thin">
        <color theme="6" tint="0.59999389629810485"/>
      </bottom>
      <diagonal/>
    </border>
    <border>
      <left/>
      <right/>
      <top/>
      <bottom style="thin">
        <color theme="6" tint="0.59999389629810485"/>
      </bottom>
      <diagonal/>
    </border>
    <border>
      <left/>
      <right style="thin">
        <color theme="6" tint="0.59999389629810485"/>
      </right>
      <top/>
      <bottom/>
      <diagonal/>
    </border>
    <border>
      <left style="thin">
        <color theme="6" tint="0.59999389629810485"/>
      </left>
      <right/>
      <top/>
      <bottom style="thin">
        <color theme="6" tint="0.59999389629810485"/>
      </bottom>
      <diagonal/>
    </border>
    <border>
      <left style="thin">
        <color theme="1"/>
      </left>
      <right style="thin">
        <color theme="1"/>
      </right>
      <top style="thin">
        <color theme="7" tint="0.59999389629810485"/>
      </top>
      <bottom style="thin">
        <color theme="7" tint="0.59999389629810485"/>
      </bottom>
      <diagonal/>
    </border>
    <border>
      <left style="thin">
        <color theme="7" tint="0.59999389629810485"/>
      </left>
      <right/>
      <top/>
      <bottom/>
      <diagonal/>
    </border>
    <border>
      <left style="thin">
        <color theme="7" tint="0.59999389629810485"/>
      </left>
      <right style="thin">
        <color theme="1"/>
      </right>
      <top style="thin">
        <color theme="7" tint="0.59999389629810485"/>
      </top>
      <bottom style="thin">
        <color theme="7" tint="0.59999389629810485"/>
      </bottom>
      <diagonal/>
    </border>
    <border>
      <left style="thin">
        <color theme="1"/>
      </left>
      <right style="thin">
        <color theme="7" tint="0.59999389629810485"/>
      </right>
      <top style="thin">
        <color theme="7" tint="0.59999389629810485"/>
      </top>
      <bottom style="thin">
        <color theme="7" tint="0.59999389629810485"/>
      </bottom>
      <diagonal/>
    </border>
    <border>
      <left/>
      <right/>
      <top/>
      <bottom style="thin">
        <color theme="7" tint="0.59999389629810485"/>
      </bottom>
      <diagonal/>
    </border>
    <border>
      <left/>
      <right style="thin">
        <color theme="7" tint="0.59999389629810485"/>
      </right>
      <top/>
      <bottom style="thin">
        <color theme="7" tint="0.59999389629810485"/>
      </bottom>
      <diagonal/>
    </border>
    <border>
      <left style="thin">
        <color theme="7" tint="0.59999389629810485"/>
      </left>
      <right/>
      <top/>
      <bottom style="thin">
        <color theme="7" tint="0.59999389629810485"/>
      </bottom>
      <diagonal/>
    </border>
    <border>
      <left/>
      <right/>
      <top style="thin">
        <color theme="9" tint="0.59999389629810485"/>
      </top>
      <bottom style="thin">
        <color theme="9" tint="0.59999389629810485"/>
      </bottom>
      <diagonal/>
    </border>
    <border>
      <left style="thin">
        <color theme="9" tint="0.59999389629810485"/>
      </left>
      <right/>
      <top style="thin">
        <color theme="9" tint="0.59999389629810485"/>
      </top>
      <bottom style="thin">
        <color theme="9" tint="0.59999389629810485"/>
      </bottom>
      <diagonal/>
    </border>
    <border>
      <left style="thin">
        <color theme="9" tint="0.59999389629810485"/>
      </left>
      <right/>
      <top/>
      <bottom/>
      <diagonal/>
    </border>
    <border>
      <left style="thin">
        <color theme="1"/>
      </left>
      <right style="thin">
        <color theme="9" tint="0.59999389629810485"/>
      </right>
      <top style="thin">
        <color theme="9" tint="0.59999389629810485"/>
      </top>
      <bottom style="thin">
        <color theme="9" tint="0.59999389629810485"/>
      </bottom>
      <diagonal/>
    </border>
    <border>
      <left style="thin">
        <color theme="1"/>
      </left>
      <right style="thin">
        <color theme="1"/>
      </right>
      <top style="thin">
        <color theme="9" tint="0.59999389629810485"/>
      </top>
      <bottom style="thin">
        <color theme="9" tint="0.59999389629810485"/>
      </bottom>
      <diagonal/>
    </border>
    <border>
      <left style="thin">
        <color theme="9" tint="0.59999389629810485"/>
      </left>
      <right style="thin">
        <color theme="1"/>
      </right>
      <top style="thin">
        <color theme="9" tint="0.59999389629810485"/>
      </top>
      <bottom style="thin">
        <color theme="9" tint="0.5999938962981048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2" fillId="0" borderId="0" applyFont="0" applyFill="0" applyBorder="0" applyAlignment="0" applyProtection="0"/>
    <xf numFmtId="0" fontId="2" fillId="3" borderId="2"/>
    <xf numFmtId="0" fontId="2" fillId="2" borderId="3">
      <alignment horizontal="right"/>
    </xf>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42" applyNumberFormat="0" applyFill="0" applyAlignment="0" applyProtection="0"/>
    <xf numFmtId="0" fontId="19" fillId="0" borderId="43" applyNumberFormat="0" applyFill="0" applyAlignment="0" applyProtection="0"/>
    <xf numFmtId="0" fontId="20" fillId="0" borderId="44" applyNumberFormat="0" applyFill="0" applyAlignment="0" applyProtection="0"/>
    <xf numFmtId="0" fontId="20" fillId="0" borderId="0" applyNumberFormat="0" applyFill="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4" fillId="14" borderId="45" applyNumberFormat="0" applyAlignment="0" applyProtection="0"/>
    <xf numFmtId="0" fontId="25" fillId="15" borderId="46" applyNumberFormat="0" applyAlignment="0" applyProtection="0"/>
    <xf numFmtId="0" fontId="26" fillId="15" borderId="45" applyNumberFormat="0" applyAlignment="0" applyProtection="0"/>
    <xf numFmtId="0" fontId="27" fillId="0" borderId="47" applyNumberFormat="0" applyFill="0" applyAlignment="0" applyProtection="0"/>
    <xf numFmtId="0" fontId="3" fillId="16" borderId="48" applyNumberFormat="0" applyAlignment="0" applyProtection="0"/>
    <xf numFmtId="0" fontId="28" fillId="0" borderId="0" applyNumberFormat="0" applyFill="0" applyBorder="0" applyAlignment="0" applyProtection="0"/>
    <xf numFmtId="0" fontId="2" fillId="17" borderId="49" applyNumberFormat="0" applyFont="0" applyAlignment="0" applyProtection="0"/>
    <xf numFmtId="0" fontId="29" fillId="0" borderId="0" applyNumberFormat="0" applyFill="0" applyBorder="0" applyAlignment="0" applyProtection="0"/>
    <xf numFmtId="0" fontId="5" fillId="0" borderId="50" applyNumberFormat="0" applyFill="0" applyAlignment="0" applyProtection="0"/>
    <xf numFmtId="0" fontId="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6"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6"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cellStyleXfs>
  <cellXfs count="68">
    <xf numFmtId="0" fontId="0" fillId="0" borderId="0" xfId="0"/>
    <xf numFmtId="0" fontId="0" fillId="2" borderId="0" xfId="0" applyFill="1"/>
    <xf numFmtId="0" fontId="4" fillId="0" borderId="0" xfId="0" applyFont="1" applyAlignment="1">
      <alignment horizontal="center" vertical="center"/>
    </xf>
    <xf numFmtId="0" fontId="1" fillId="0" borderId="1" xfId="0" applyFont="1" applyBorder="1" applyAlignment="1">
      <alignment horizontal="center" vertical="top"/>
    </xf>
    <xf numFmtId="0" fontId="1" fillId="0" borderId="0" xfId="0" applyFont="1" applyAlignment="1">
      <alignment horizontal="center" vertical="top"/>
    </xf>
    <xf numFmtId="0" fontId="0" fillId="0" borderId="0" xfId="0" applyAlignment="1">
      <alignment vertical="center" wrapText="1"/>
    </xf>
    <xf numFmtId="0" fontId="5" fillId="0" borderId="0" xfId="0" applyFont="1" applyAlignment="1">
      <alignment vertical="center" wrapText="1"/>
    </xf>
    <xf numFmtId="0" fontId="6" fillId="0" borderId="0" xfId="0" applyFont="1" applyAlignment="1">
      <alignment wrapText="1"/>
    </xf>
    <xf numFmtId="0" fontId="0" fillId="0" borderId="5" xfId="0" applyBorder="1"/>
    <xf numFmtId="0" fontId="0" fillId="0" borderId="14" xfId="0" applyBorder="1"/>
    <xf numFmtId="0" fontId="6" fillId="0" borderId="15" xfId="0" applyFont="1" applyBorder="1" applyAlignment="1">
      <alignment wrapText="1"/>
    </xf>
    <xf numFmtId="0" fontId="0" fillId="0" borderId="11" xfId="0" applyBorder="1"/>
    <xf numFmtId="0" fontId="0" fillId="0" borderId="24" xfId="0" applyBorder="1"/>
    <xf numFmtId="0" fontId="6" fillId="0" borderId="27" xfId="0" applyFont="1" applyBorder="1" applyAlignment="1">
      <alignment wrapText="1"/>
    </xf>
    <xf numFmtId="0" fontId="0" fillId="0" borderId="26" xfId="0" applyBorder="1"/>
    <xf numFmtId="0" fontId="0" fillId="0" borderId="30" xfId="0" applyBorder="1"/>
    <xf numFmtId="0" fontId="0" fillId="0" borderId="33" xfId="0" applyBorder="1"/>
    <xf numFmtId="0" fontId="0" fillId="0" borderId="38" xfId="0" applyBorder="1"/>
    <xf numFmtId="0" fontId="3" fillId="0" borderId="0" xfId="0" applyFont="1" applyAlignment="1">
      <alignment horizontal="left" vertical="center" indent="1"/>
    </xf>
    <xf numFmtId="0" fontId="8" fillId="0" borderId="0" xfId="2" applyFont="1" applyFill="1" applyBorder="1" applyAlignment="1">
      <alignment horizontal="left" indent="1"/>
    </xf>
    <xf numFmtId="0" fontId="8" fillId="0" borderId="0" xfId="3" applyFont="1" applyFill="1" applyBorder="1">
      <alignment horizontal="right"/>
    </xf>
    <xf numFmtId="0" fontId="6" fillId="0" borderId="0" xfId="0" applyFont="1" applyAlignment="1">
      <alignment horizontal="right" vertical="center" indent="2"/>
    </xf>
    <xf numFmtId="0" fontId="9" fillId="0" borderId="0" xfId="2" applyFont="1" applyFill="1" applyBorder="1" applyAlignment="1">
      <alignment horizontal="left" indent="1"/>
    </xf>
    <xf numFmtId="0" fontId="9" fillId="0" borderId="0" xfId="3" applyFont="1" applyFill="1" applyBorder="1">
      <alignment horizontal="right"/>
    </xf>
    <xf numFmtId="0" fontId="10" fillId="0" borderId="0" xfId="2" applyFont="1" applyFill="1" applyBorder="1" applyAlignment="1">
      <alignment horizontal="left" indent="1"/>
    </xf>
    <xf numFmtId="0" fontId="10" fillId="0" borderId="0" xfId="3" applyFont="1" applyFill="1" applyBorder="1">
      <alignment horizontal="right"/>
    </xf>
    <xf numFmtId="0" fontId="11" fillId="0" borderId="0" xfId="2" applyFont="1" applyFill="1" applyBorder="1" applyAlignment="1">
      <alignment horizontal="left" indent="1"/>
    </xf>
    <xf numFmtId="0" fontId="11" fillId="0" borderId="0" xfId="3" applyFont="1" applyFill="1" applyBorder="1">
      <alignment horizontal="right"/>
    </xf>
    <xf numFmtId="0" fontId="9" fillId="0" borderId="26" xfId="3" applyFont="1" applyFill="1" applyBorder="1">
      <alignment horizontal="right"/>
    </xf>
    <xf numFmtId="0" fontId="12" fillId="8" borderId="0" xfId="0" applyFont="1" applyFill="1" applyAlignment="1">
      <alignment horizontal="center" vertical="center"/>
    </xf>
    <xf numFmtId="0" fontId="5" fillId="4" borderId="6" xfId="0" applyFont="1" applyFill="1" applyBorder="1" applyAlignment="1">
      <alignment horizontal="left" vertical="center" indent="2"/>
    </xf>
    <xf numFmtId="0" fontId="5" fillId="4" borderId="0" xfId="0" applyFont="1" applyFill="1" applyAlignment="1">
      <alignment horizontal="center" vertical="center"/>
    </xf>
    <xf numFmtId="0" fontId="5" fillId="4" borderId="0" xfId="0" applyFont="1" applyFill="1" applyAlignment="1">
      <alignment horizontal="right" vertical="center" indent="2"/>
    </xf>
    <xf numFmtId="44" fontId="3" fillId="6" borderId="7" xfId="1" applyFont="1" applyFill="1" applyBorder="1" applyAlignment="1">
      <alignment horizontal="right" vertical="center" indent="2"/>
    </xf>
    <xf numFmtId="0" fontId="15" fillId="6" borderId="7" xfId="0" applyFont="1" applyFill="1" applyBorder="1" applyAlignment="1">
      <alignment horizontal="left" vertical="center" indent="2"/>
    </xf>
    <xf numFmtId="0" fontId="16" fillId="0" borderId="0" xfId="0" applyFont="1" applyAlignment="1">
      <alignment horizontal="left" vertical="center" indent="1"/>
    </xf>
    <xf numFmtId="0" fontId="16" fillId="0" borderId="0" xfId="0" applyFont="1" applyAlignment="1">
      <alignment horizontal="center" vertical="center"/>
    </xf>
    <xf numFmtId="0" fontId="16" fillId="0" borderId="0" xfId="0" applyFont="1" applyAlignment="1">
      <alignment horizontal="right" vertical="center" indent="2"/>
    </xf>
    <xf numFmtId="0" fontId="13" fillId="6" borderId="0" xfId="0" applyFont="1" applyFill="1" applyAlignment="1">
      <alignment horizontal="center" vertical="center" wrapText="1"/>
    </xf>
    <xf numFmtId="0" fontId="14" fillId="3" borderId="28" xfId="0" applyFont="1" applyFill="1" applyBorder="1" applyAlignment="1">
      <alignment horizontal="center" vertical="center"/>
    </xf>
    <xf numFmtId="0" fontId="14" fillId="3" borderId="26" xfId="0" applyFont="1" applyFill="1" applyBorder="1" applyAlignment="1">
      <alignment horizontal="center" vertical="center"/>
    </xf>
    <xf numFmtId="0" fontId="14" fillId="7" borderId="41" xfId="0" applyFont="1" applyFill="1" applyBorder="1" applyAlignment="1">
      <alignment horizontal="center" vertical="center"/>
    </xf>
    <xf numFmtId="0" fontId="14" fillId="7" borderId="40" xfId="0" applyFont="1" applyFill="1" applyBorder="1" applyAlignment="1">
      <alignment horizontal="center" vertical="center"/>
    </xf>
    <xf numFmtId="0" fontId="14" fillId="7" borderId="39"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9"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13" xfId="0" applyFont="1" applyFill="1" applyBorder="1" applyAlignment="1">
      <alignment horizontal="center" vertical="center"/>
    </xf>
    <xf numFmtId="0" fontId="14" fillId="10" borderId="17"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1" xfId="0" applyFont="1" applyFill="1" applyBorder="1" applyAlignment="1">
      <alignment horizontal="center" vertical="center"/>
    </xf>
    <xf numFmtId="0" fontId="14" fillId="9" borderId="31"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32"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9"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25" xfId="0" applyFont="1" applyFill="1" applyBorder="1" applyAlignment="1">
      <alignment horizontal="center" vertical="center"/>
    </xf>
    <xf numFmtId="0" fontId="14" fillId="5" borderId="35"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6" xfId="0" applyFont="1" applyFill="1" applyBorder="1" applyAlignment="1">
      <alignment horizontal="center" vertical="center"/>
    </xf>
    <xf numFmtId="168" fontId="3" fillId="6" borderId="10" xfId="0" applyNumberFormat="1" applyFont="1" applyFill="1" applyBorder="1" applyAlignment="1">
      <alignment horizontal="center" vertical="center"/>
    </xf>
    <xf numFmtId="168" fontId="3" fillId="0" borderId="0" xfId="0" applyNumberFormat="1" applyFont="1" applyAlignment="1">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erekening" xfId="18" builtinId="22" customBuiltin="1"/>
    <cellStyle name="Controlecel" xfId="20" builtinId="23" customBuiltin="1"/>
    <cellStyle name="Gekoppelde cel" xfId="19" builtinId="24" customBuiltin="1"/>
    <cellStyle name="Goed" xfId="13" builtinId="26" customBuiltin="1"/>
    <cellStyle name="Invoer" xfId="16" builtinId="20" customBuiltin="1"/>
    <cellStyle name="Komma" xfId="4" builtinId="3" customBuiltin="1"/>
    <cellStyle name="Komma [0]" xfId="5" builtinId="6" customBuiltin="1"/>
    <cellStyle name="Kop 1" xfId="9" builtinId="16" customBuiltin="1"/>
    <cellStyle name="Kop 2" xfId="10" builtinId="17" customBuiltin="1"/>
    <cellStyle name="Kop 3" xfId="11" builtinId="18" customBuiltin="1"/>
    <cellStyle name="Kop 4" xfId="12" builtinId="19" customBuiltin="1"/>
    <cellStyle name="Neutraal" xfId="15" builtinId="28" customBuiltin="1"/>
    <cellStyle name="Normaal 2" xfId="2" xr:uid="{8B42EF3E-451D-4FE2-8F79-CD096C0A19C8}"/>
    <cellStyle name="Normaal 2 2" xfId="3" xr:uid="{8B729EC7-3D30-475D-A608-BDF59732578A}"/>
    <cellStyle name="Notitie" xfId="22" builtinId="10" customBuiltin="1"/>
    <cellStyle name="Ongeldig" xfId="14" builtinId="27" customBuiltin="1"/>
    <cellStyle name="Procent" xfId="7" builtinId="5" customBuiltin="1"/>
    <cellStyle name="Standaard" xfId="0" builtinId="0" customBuiltin="1"/>
    <cellStyle name="Titel" xfId="8" builtinId="15" customBuiltin="1"/>
    <cellStyle name="Totaal" xfId="24" builtinId="25" customBuiltin="1"/>
    <cellStyle name="Uitvoer" xfId="17" builtinId="21" customBuiltin="1"/>
    <cellStyle name="Valuta" xfId="1" builtinId="4" customBuiltin="1"/>
    <cellStyle name="Valuta [0]" xfId="6" builtinId="7" customBuiltin="1"/>
    <cellStyle name="Verklarende tekst" xfId="23" builtinId="53" customBuiltin="1"/>
    <cellStyle name="Waarschuwingstekst" xfId="21" builtinId="11" customBuiltin="1"/>
  </cellStyles>
  <dxfs count="102">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numFmt numFmtId="168" formatCode="_ [$€-413]\ * #,##0.00_ ;_ [$€-413]\ * \-#,##0.00_ ;_ [$€-413]\ * &quot;-&quot;??_ ;_ @_ "/>
      <fill>
        <patternFill patternType="none">
          <fgColor indexed="64"/>
          <bgColor auto="1"/>
        </patternFill>
      </fill>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numFmt numFmtId="168" formatCode="_ [$€-413]\ * #,##0.00_ ;_ [$€-413]\ * \-#,##0.00_ ;_ [$€-413]\ * &quot;-&quot;??_ ;_ @_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4" tint="-0.499984740745262"/>
        <name val="Calibri"/>
        <family val="2"/>
        <scheme val="minor"/>
      </font>
      <fill>
        <patternFill patternType="none">
          <fgColor indexed="64"/>
          <bgColor auto="1"/>
        </patternFill>
      </fill>
    </dxf>
    <dxf>
      <font>
        <strike val="0"/>
        <outline val="0"/>
        <shadow val="0"/>
        <u val="none"/>
        <vertAlign val="baseline"/>
        <sz val="11"/>
        <color theme="4"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4"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4"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9"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9"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7"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7"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6" tint="-0.499984740745262"/>
        <name val="Calibri"/>
        <family val="2"/>
        <scheme val="minor"/>
      </font>
      <fill>
        <patternFill patternType="none">
          <fgColor indexed="64"/>
          <bgColor auto="1"/>
        </patternFill>
      </fill>
    </dxf>
    <dxf>
      <fill>
        <patternFill patternType="none">
          <fgColor indexed="64"/>
          <bgColor auto="1"/>
        </patternFill>
      </fill>
    </dxf>
    <dxf>
      <font>
        <strike val="0"/>
        <outline val="0"/>
        <shadow val="0"/>
        <u val="none"/>
        <vertAlign val="baseline"/>
        <sz val="11"/>
        <color theme="6" tint="-0.499984740745262"/>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right" vertical="center" textRotation="0" wrapText="0" indent="2" justifyLastLine="0" shrinkToFit="0" readingOrder="0"/>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center" textRotation="0" wrapText="0" indent="1"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color theme="0"/>
      </font>
      <fill>
        <patternFill>
          <bgColor theme="9"/>
        </patternFill>
      </fill>
      <border>
        <left style="thin">
          <color theme="9" tint="0.59996337778862885"/>
        </left>
        <right style="thin">
          <color theme="9" tint="0.59996337778862885"/>
        </right>
        <top style="thin">
          <color theme="9" tint="0.59996337778862885"/>
        </top>
        <bottom style="thin">
          <color theme="9" tint="0.59996337778862885"/>
        </bottom>
        <vertical/>
        <horizontal/>
      </border>
    </dxf>
    <dxf>
      <font>
        <b/>
        <i val="0"/>
        <color theme="1"/>
      </font>
      <fill>
        <patternFill>
          <bgColor theme="9" tint="0.39994506668294322"/>
        </patternFill>
      </fill>
      <border diagonalDown="0">
        <left style="thin">
          <color theme="9" tint="0.59996337778862885"/>
        </left>
        <right style="thin">
          <color theme="9" tint="0.59996337778862885"/>
        </right>
        <top style="thin">
          <color theme="9" tint="0.59996337778862885"/>
        </top>
        <bottom style="thin">
          <color theme="9" tint="0.59996337778862885"/>
        </bottom>
        <vertical/>
        <horizontal/>
      </border>
    </dxf>
    <dxf>
      <fill>
        <patternFill>
          <bgColor theme="9" tint="0.79998168889431442"/>
        </patternFill>
      </fill>
      <border>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dxf>
    <dxf>
      <font>
        <color theme="0"/>
      </font>
      <fill>
        <patternFill>
          <bgColor theme="7" tint="-0.24994659260841701"/>
        </patternFill>
      </fill>
      <border>
        <left style="thin">
          <color theme="7" tint="0.59996337778862885"/>
        </left>
        <right style="thin">
          <color theme="7" tint="0.59996337778862885"/>
        </right>
        <top style="thin">
          <color theme="7" tint="0.59996337778862885"/>
        </top>
        <bottom style="thin">
          <color theme="7" tint="0.59996337778862885"/>
        </bottom>
        <vertical/>
        <horizontal/>
      </border>
    </dxf>
    <dxf>
      <font>
        <b/>
        <i val="0"/>
        <color theme="1"/>
      </font>
      <fill>
        <patternFill>
          <bgColor theme="7" tint="0.39994506668294322"/>
        </patternFill>
      </fill>
      <border diagonalDown="0">
        <left style="thin">
          <color theme="7" tint="0.59996337778862885"/>
        </left>
        <right style="thin">
          <color theme="7" tint="0.59996337778862885"/>
        </right>
        <top style="thin">
          <color theme="7" tint="0.59996337778862885"/>
        </top>
        <bottom style="thin">
          <color theme="7" tint="0.59996337778862885"/>
        </bottom>
        <vertical/>
        <horizontal/>
      </border>
    </dxf>
    <dxf>
      <fill>
        <patternFill>
          <bgColor theme="7" tint="0.79998168889431442"/>
        </patternFill>
      </fill>
      <border>
        <left style="thin">
          <color theme="7" tint="0.59996337778862885"/>
        </left>
        <right style="thin">
          <color theme="7" tint="0.59996337778862885"/>
        </right>
        <top style="thin">
          <color theme="7" tint="0.59996337778862885"/>
        </top>
        <bottom style="thin">
          <color theme="7" tint="0.59996337778862885"/>
        </bottom>
        <vertical style="thin">
          <color theme="7" tint="0.59996337778862885"/>
        </vertical>
        <horizontal style="thin">
          <color theme="7" tint="0.59996337778862885"/>
        </horizontal>
      </border>
    </dxf>
    <dxf>
      <font>
        <color theme="0"/>
      </font>
      <fill>
        <patternFill>
          <bgColor theme="6"/>
        </patternFill>
      </fill>
      <border>
        <left style="thin">
          <color theme="6" tint="0.59996337778862885"/>
        </left>
        <right style="thin">
          <color theme="6" tint="0.59996337778862885"/>
        </right>
        <top style="thin">
          <color theme="6" tint="0.59996337778862885"/>
        </top>
        <bottom style="thin">
          <color theme="6" tint="0.59996337778862885"/>
        </bottom>
        <vertical/>
        <horizontal/>
      </border>
    </dxf>
    <dxf>
      <font>
        <b/>
        <i val="0"/>
        <color theme="1"/>
      </font>
      <fill>
        <patternFill>
          <bgColor theme="6" tint="0.39994506668294322"/>
        </patternFill>
      </fill>
      <border diagonalDown="0">
        <left style="thin">
          <color theme="6" tint="0.59996337778862885"/>
        </left>
        <right style="thin">
          <color theme="6" tint="0.59996337778862885"/>
        </right>
        <top style="thin">
          <color theme="6" tint="0.59996337778862885"/>
        </top>
        <bottom style="thin">
          <color theme="6" tint="0.59996337778862885"/>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vertical style="thin">
          <color theme="6" tint="0.59996337778862885"/>
        </vertical>
        <horizontal style="thin">
          <color theme="6" tint="0.59996337778862885"/>
        </horizontal>
      </border>
    </dxf>
    <dxf>
      <font>
        <color theme="0"/>
      </font>
      <fill>
        <patternFill>
          <bgColor theme="4" tint="-0.24994659260841701"/>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b/>
        <i val="0"/>
        <color auto="1"/>
      </font>
      <fill>
        <patternFill>
          <bgColor theme="4" tint="0.39994506668294322"/>
        </patternFill>
      </fill>
      <border diagonalDown="0">
        <left style="thin">
          <color theme="4" tint="0.59996337778862885"/>
        </left>
        <right style="thin">
          <color theme="4" tint="0.59996337778862885"/>
        </right>
        <top style="thin">
          <color theme="4" tint="0.59996337778862885"/>
        </top>
        <bottom style="thin">
          <color theme="4" tint="0.59996337778862885"/>
        </bottom>
        <vertical/>
        <horizontal/>
      </border>
    </dxf>
    <dxf>
      <fill>
        <patternFill>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s>
  <tableStyles count="4" defaultTableStyle="TableStyleMedium2" defaultPivotStyle="PivotStyleLight16">
    <tableStyle name="Tabelstijl 1" pivot="0" count="3" xr9:uid="{963BD58D-6B13-ED47-B22D-585D0C5739A5}">
      <tableStyleElement type="wholeTable" dxfId="101"/>
      <tableStyleElement type="headerRow" dxfId="100"/>
      <tableStyleElement type="totalRow" dxfId="99"/>
    </tableStyle>
    <tableStyle name="Tabelstijl 2" pivot="0" count="3" xr9:uid="{FC6219EF-627D-FB4E-8E12-58CA5D87DC2F}">
      <tableStyleElement type="wholeTable" dxfId="98"/>
      <tableStyleElement type="headerRow" dxfId="97"/>
      <tableStyleElement type="totalRow" dxfId="96"/>
    </tableStyle>
    <tableStyle name="Tabelstijl 3" pivot="0" count="3" xr9:uid="{9E927304-C037-804F-9619-D0AC10F81390}">
      <tableStyleElement type="wholeTable" dxfId="95"/>
      <tableStyleElement type="headerRow" dxfId="94"/>
      <tableStyleElement type="totalRow" dxfId="93"/>
    </tableStyle>
    <tableStyle name="Tabelstijl 4" pivot="0" count="3" xr9:uid="{1C63408F-16FC-AD48-84F1-681B7161DEA9}">
      <tableStyleElement type="wholeTable" dxfId="92"/>
      <tableStyleElement type="headerRow" dxfId="91"/>
      <tableStyleElement type="totalRow" dxfId="90"/>
    </tableStyle>
  </tableStyles>
  <colors>
    <mruColors>
      <color rgb="FFDDEFEC"/>
      <color rgb="FFD9E8EB"/>
      <color rgb="FFD3F1ED"/>
      <color rgb="FFE6E6E6"/>
      <color rgb="FFFCF2F2"/>
      <color rgb="FFA5E9D2"/>
      <color rgb="FFD6FAF1"/>
      <color rgb="FFD8F8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41A16D-0FE2-483C-9C6E-38698D02A9DC}" name="Receptie" displayName="Receptie" ref="B61:D67" totalsRowCount="1" headerRowDxfId="17" dataDxfId="16" totalsRowDxfId="15">
  <autoFilter ref="B61:D66" xr:uid="{37F05B5D-8560-49A5-94B4-8F24496E7762}">
    <filterColumn colId="0" hiddenButton="1"/>
    <filterColumn colId="1" hiddenButton="1"/>
    <filterColumn colId="2" hiddenButton="1"/>
  </autoFilter>
  <tableColumns count="3">
    <tableColumn id="1" xr3:uid="{CCEA2602-2CEE-4E7B-968D-475BCD4D1892}" name="Item " totalsRowLabel="Totaal receptie (exclusief muziek en decoraties)" dataDxfId="14" totalsRowDxfId="13"/>
    <tableColumn id="2" xr3:uid="{74578254-049F-4EB3-9D65-F0495BAA12DA}" name="Geschat" totalsRowFunction="sum" dataDxfId="12" totalsRowDxfId="3"/>
    <tableColumn id="3" xr3:uid="{775700AC-4641-455C-B80D-1A4DEE2FB62E}" name="Werkelijk" totalsRowFunction="sum" dataDxfId="11" totalsRowDxfId="10"/>
  </tableColumns>
  <tableStyleInfo name="Tabelstijl 3" showFirstColumn="1" showLastColumn="0" showRowStripes="0" showColumnStripes="0"/>
  <extLst>
    <ext xmlns:x14="http://schemas.microsoft.com/office/spreadsheetml/2009/9/main" uri="{504A1905-F514-4f6f-8877-14C23A59335A}">
      <x14:table altTextSummary="Voer in deze tabel items voor de receptie in, met uitzondering van items voor de muziek en versieringen, en geef op hoeveel u hebt beraamd en uitgegeven voor elk item. Totale uitgaven voor de receptie worden aan het einde automatisch bereken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15379-1BE6-4933-9DDE-F48FCE3B0CAB}" name="Kleding" displayName="Kleding" ref="B8:D14" totalsRowCount="1" headerRowDxfId="89" dataDxfId="88" totalsRowDxfId="87">
  <autoFilter ref="B8:D13" xr:uid="{D8F138BC-6B02-4A86-9107-9A8097DD9C23}">
    <filterColumn colId="0" hiddenButton="1"/>
    <filterColumn colId="1" hiddenButton="1"/>
    <filterColumn colId="2" hiddenButton="1"/>
  </autoFilter>
  <tableColumns count="3">
    <tableColumn id="1" xr3:uid="{F82E5316-60FA-46AE-944C-A74F340ED9EA}" name="Item " totalsRowLabel="Totaal kleding" dataDxfId="86" totalsRowDxfId="85"/>
    <tableColumn id="2" xr3:uid="{914FF7A4-CD09-4778-9C0E-C162CDAFE6DF}" name="Geschat" totalsRowFunction="sum" dataDxfId="84" totalsRowDxfId="9"/>
    <tableColumn id="3" xr3:uid="{D9693206-B352-47BB-BA4D-D762333BD299}" name="Werkelijk" totalsRowFunction="sum" dataDxfId="83" totalsRowDxfId="82"/>
  </tableColumns>
  <tableStyleInfo name="Tabelstijl 1" showFirstColumn="0" showLastColumn="0" showRowStripes="0" showColumnStripes="0"/>
  <extLst>
    <ext xmlns:x14="http://schemas.microsoft.com/office/spreadsheetml/2009/9/main" uri="{504A1905-F514-4f6f-8877-14C23A59335A}">
      <x14:table altTextSummary="Voer in deze tabel items voor kleding en de geschatte en werkelijke kosten voor elk item in. Totale uitgaven voor kleding worden aan het einde automatisch berekend"/>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5C012A-579A-4EC9-98BA-A7EE4F2100E0}" name="Versieringen" displayName="Versieringen" ref="B17:D24" totalsRowCount="1" headerRowDxfId="81" dataDxfId="80" totalsRowDxfId="79">
  <autoFilter ref="B17:D23" xr:uid="{D4A4B93C-5FAE-456A-BC70-49C50F0FEA3B}">
    <filterColumn colId="0" hiddenButton="1"/>
    <filterColumn colId="1" hiddenButton="1"/>
    <filterColumn colId="2" hiddenButton="1"/>
  </autoFilter>
  <tableColumns count="3">
    <tableColumn id="1" xr3:uid="{6217A27B-14FD-4353-B9E4-044C3B919653}" name="Item " totalsRowLabel="Totaal versieringen" dataDxfId="78" totalsRowDxfId="77"/>
    <tableColumn id="2" xr3:uid="{F76CCEBF-DA7A-4183-AB14-EA3C806E5952}" name="Geschat" totalsRowFunction="sum" dataDxfId="76" totalsRowDxfId="8"/>
    <tableColumn id="3" xr3:uid="{C3C3712C-0C0D-4091-8A12-02A7B7CF4ED6}" name="Werkelijk" totalsRowFunction="sum" dataDxfId="75" totalsRowDxfId="74"/>
  </tableColumns>
  <tableStyleInfo name="Tabelstijl 2" showFirstColumn="1" showLastColumn="0" showRowStripes="0" showColumnStripes="0"/>
  <extLst>
    <ext xmlns:x14="http://schemas.microsoft.com/office/spreadsheetml/2009/9/main" uri="{504A1905-F514-4f6f-8877-14C23A59335A}">
      <x14:table altTextSummary="Voer in deze tabel items voor de versieringen in en geef op hoeveel u hebt beraamd en werkelijk hebt uitgegeven. De totale uitgaven voor de versieringen worden aan het einde automatisch berekend"/>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EBC34E-6B0B-49CF-ABE3-2B75B92FE05C}" name="Geschenken" displayName="Geschenken" ref="B27:D33" totalsRowCount="1" headerRowDxfId="73" dataDxfId="72" totalsRowDxfId="71">
  <autoFilter ref="B27:D32" xr:uid="{B9A5A719-4B4D-4A5C-BAA4-556D144BCCD2}">
    <filterColumn colId="0" hiddenButton="1"/>
    <filterColumn colId="1" hiddenButton="1"/>
    <filterColumn colId="2" hiddenButton="1"/>
  </autoFilter>
  <tableColumns count="3">
    <tableColumn id="1" xr3:uid="{F1B5FBD6-747F-4BF4-8156-332ED318AE2C}" name="Item " totalsRowLabel="Totaal cadeaus" dataDxfId="70" totalsRowDxfId="69"/>
    <tableColumn id="2" xr3:uid="{D9B4B358-FAFA-4425-B84E-BE2C7FE55003}" name="Geschat" totalsRowFunction="sum" dataDxfId="68" totalsRowDxfId="7"/>
    <tableColumn id="3" xr3:uid="{059075D1-7F1D-4E9F-8DCB-FF8E531B5C3B}" name="Werkelijk" totalsRowFunction="sum" dataDxfId="67" totalsRowDxfId="66"/>
  </tableColumns>
  <tableStyleInfo name="Tabelstijl 3" showFirstColumn="1" showLastColumn="0" showRowStripes="0" showColumnStripes="0"/>
  <extLst>
    <ext xmlns:x14="http://schemas.microsoft.com/office/spreadsheetml/2009/9/main" uri="{504A1905-F514-4f6f-8877-14C23A59335A}">
      <x14:table altTextSummary="Voer in deze tabel items voor de geschenken in en geef op hoeveel u hebt beraamd en werkelijk hebt uitgegeven. Totale uitgaven voor geschenken worden aan het einde automatisch berekend"/>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9E7014C-6559-47E4-A65D-EC7787D23BD6}" name="Bloemen" displayName="Bloemen" ref="B36:D42" totalsRowCount="1" headerRowDxfId="65" dataDxfId="64" totalsRowDxfId="63">
  <autoFilter ref="B36:D41" xr:uid="{9F38A6BB-9DBA-4569-A8E0-63C39A84058A}">
    <filterColumn colId="0" hiddenButton="1"/>
    <filterColumn colId="1" hiddenButton="1"/>
    <filterColumn colId="2" hiddenButton="1"/>
  </autoFilter>
  <tableColumns count="3">
    <tableColumn id="1" xr3:uid="{8E87A598-51C4-4A47-B961-BFB834313339}" name="Item " totalsRowLabel="Totaal bloemen" dataDxfId="62" totalsRowDxfId="61"/>
    <tableColumn id="2" xr3:uid="{BB15F6AA-843D-40A5-88B4-203F7BFA61EE}" name="Geschat" totalsRowFunction="sum" dataDxfId="60" totalsRowDxfId="6"/>
    <tableColumn id="3" xr3:uid="{0F7178E3-5505-43EA-8C16-E3C117AB4D7A}" name="Werkelijk" totalsRowFunction="sum" dataDxfId="59" totalsRowDxfId="58"/>
  </tableColumns>
  <tableStyleInfo name="Tabelstijl 4" showFirstColumn="1" showLastColumn="0" showRowStripes="0" showColumnStripes="0"/>
  <extLst>
    <ext xmlns:x14="http://schemas.microsoft.com/office/spreadsheetml/2009/9/main" uri="{504A1905-F514-4f6f-8877-14C23A59335A}">
      <x14:table altTextSummary="Voer in deze tabel items voor de bloemen in en geef op hoeveel u hebt beraamd en werkelijk hebt uitgegeven. Totale uitgaven voor bloemen worden aan het einde automatisch berekend"/>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D60517-F23A-40E8-B469-9B3C8C0B08F0}" name="Muziek" displayName="Muziek" ref="B45:D49" totalsRowCount="1" headerRowDxfId="57" dataDxfId="56" totalsRowDxfId="55">
  <autoFilter ref="B45:D48" xr:uid="{E4AD8B9C-A57C-4634-BB50-82CD555785D9}">
    <filterColumn colId="0" hiddenButton="1"/>
    <filterColumn colId="1" hiddenButton="1"/>
    <filterColumn colId="2" hiddenButton="1"/>
  </autoFilter>
  <tableColumns count="3">
    <tableColumn id="1" xr3:uid="{C1942364-FDB3-457B-B4FA-FB068763B515}" name="Item " totalsRowLabel="Totaal muziek" dataDxfId="54" totalsRowDxfId="53"/>
    <tableColumn id="2" xr3:uid="{CF96281B-41B5-434F-9C0D-2213F3C93EC3}" name="Geschat" totalsRowFunction="sum" dataDxfId="52" totalsRowDxfId="5"/>
    <tableColumn id="3" xr3:uid="{EBCE18A0-C182-4424-9C52-98B1143A5EA7}" name="Werkelijk" totalsRowFunction="sum" dataDxfId="51" totalsRowDxfId="50"/>
  </tableColumns>
  <tableStyleInfo name="Tabelstijl 1" showFirstColumn="1" showLastColumn="0" showRowStripes="0" showColumnStripes="0"/>
  <extLst>
    <ext xmlns:x14="http://schemas.microsoft.com/office/spreadsheetml/2009/9/main" uri="{504A1905-F514-4f6f-8877-14C23A59335A}">
      <x14:table altTextSummary="Voer in deze tabel items voor de muziek in en geef op hoeveel u hebt beraamd en werkelijk hebt uitgegeven. Totale uitgaven voor de muziek worden aan het einde automatisch berekend"/>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C35E94-CC47-4A90-BB43-EB84CE435A14}" name="Fotografie" displayName="Fotografie" ref="B52:D58" totalsRowCount="1" headerRowDxfId="49" dataDxfId="48" totalsRowDxfId="47">
  <autoFilter ref="B52:D57" xr:uid="{DCDC4514-1BF0-4084-B217-3C171E090DA3}">
    <filterColumn colId="0" hiddenButton="1"/>
    <filterColumn colId="1" hiddenButton="1"/>
    <filterColumn colId="2" hiddenButton="1"/>
  </autoFilter>
  <tableColumns count="3">
    <tableColumn id="1" xr3:uid="{5ABC7B9B-E047-4A4A-9CFE-EF04E1BBE9CD}" name="Item " totalsRowLabel="Totaal fotografie" dataDxfId="46" totalsRowDxfId="45"/>
    <tableColumn id="2" xr3:uid="{D56A3275-6744-4FD7-A7C0-09E51EF8E62C}" name="Geschat" totalsRowFunction="sum" dataDxfId="44" totalsRowDxfId="4"/>
    <tableColumn id="3" xr3:uid="{8B74849D-D7B3-48F2-AC12-98ACB362F463}" name="Werkelijk" totalsRowFunction="sum" dataDxfId="43" totalsRowDxfId="42"/>
  </tableColumns>
  <tableStyleInfo name="Tabelstijl 2" showFirstColumn="1" showLastColumn="0" showRowStripes="0" showColumnStripes="0"/>
  <extLst>
    <ext xmlns:x14="http://schemas.microsoft.com/office/spreadsheetml/2009/9/main" uri="{504A1905-F514-4f6f-8877-14C23A59335A}">
      <x14:table altTextSummary="Voer in deze tabel items voor de fotografie in en geef op hoeveel u hebt beraamd en werkelijk hebt uitgegeven. Totale uitgaven voor de fotografie worden aan het einde automatisch berekend"/>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DA3FD99-DA8F-4A21-9685-7A5FCADCFA31}" name="StationeryAndPrinting" displayName="StationeryAndPrinting" ref="B70:D76" totalsRowCount="1" headerRowDxfId="41" dataDxfId="40" totalsRowDxfId="39">
  <autoFilter ref="B70:D75" xr:uid="{8CA1228B-B309-445E-AFFA-211FB773D443}">
    <filterColumn colId="0" hiddenButton="1"/>
    <filterColumn colId="1" hiddenButton="1"/>
    <filterColumn colId="2" hiddenButton="1"/>
  </autoFilter>
  <tableColumns count="3">
    <tableColumn id="1" xr3:uid="{3E4BE352-0086-493C-8562-656C14B1464E}" name="Item " totalsRowLabel="Totaal briefpapier/drukwerk" dataDxfId="38" totalsRowDxfId="37"/>
    <tableColumn id="2" xr3:uid="{A0C8736F-77AD-4266-A6EC-9CBF926851A8}" name="Geschat" totalsRowFunction="sum" dataDxfId="36" totalsRowDxfId="2"/>
    <tableColumn id="3" xr3:uid="{70D54E55-35D9-40D1-8A2B-A3D8C82E27BE}" name="Werkelijk" totalsRowFunction="sum" dataDxfId="35" totalsRowDxfId="34"/>
  </tableColumns>
  <tableStyleInfo name="Tabelstijl 4" showFirstColumn="1" showLastColumn="0" showRowStripes="0" showColumnStripes="0"/>
  <extLst>
    <ext xmlns:x14="http://schemas.microsoft.com/office/spreadsheetml/2009/9/main" uri="{504A1905-F514-4f6f-8877-14C23A59335A}">
      <x14:table altTextSummary="Voer in deze tabel items voor briefpapier en afdrukken in en geef op hoeveel u hebt beraamd en werkelijk hebt uitgegeven. Totale uitgaven voor briefpapier en afdrukken worden aan het einde automatisch berekend"/>
    </ext>
  </extLst>
</table>
</file>

<file path=xl/tables/table8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10A3CCC-FFD1-4EA2-8BEF-1E5F4A9C5A4B}" name="Vervoer" displayName="Vervoer" ref="B79:D84" totalsRowCount="1" headerRowDxfId="33" dataDxfId="32" totalsRowDxfId="31">
  <autoFilter ref="B79:D83" xr:uid="{47DEAEB4-3412-4D53-800F-6ED7495321BD}">
    <filterColumn colId="0" hiddenButton="1"/>
    <filterColumn colId="1" hiddenButton="1"/>
    <filterColumn colId="2" hiddenButton="1"/>
  </autoFilter>
  <tableColumns count="3">
    <tableColumn id="1" xr3:uid="{089800D6-AFF1-40E9-B875-3680D860D98C}" name="Item " totalsRowLabel="Totaal vervoer" dataDxfId="30" totalsRowDxfId="29"/>
    <tableColumn id="2" xr3:uid="{7C0D7615-7274-470D-AEBD-17C104511E87}" name="Geschat" totalsRowFunction="sum" dataDxfId="28" totalsRowDxfId="1"/>
    <tableColumn id="3" xr3:uid="{296389AC-8EA3-4EEE-930C-A3B7ACDBD87D}" name="Werkelijk" totalsRowFunction="sum" dataDxfId="27" totalsRowDxfId="26"/>
  </tableColumns>
  <tableStyleInfo name="Tabelstijl 1" showFirstColumn="1" showLastColumn="0" showRowStripes="0" showColumnStripes="0"/>
  <extLst>
    <ext xmlns:x14="http://schemas.microsoft.com/office/spreadsheetml/2009/9/main" uri="{504A1905-F514-4f6f-8877-14C23A59335A}">
      <x14:table altTextSummary="Voer in deze tabel items voor het vervoer in en geef op hoeveel u hebt beraamd en werkelijk hebt uitgegeven. Totale uitgaven voor het vervoer worden aan het einde automatisch berekend"/>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B527217-B006-429F-9B2F-AF3A0D8F87A2}" name="OtherExpenses" displayName="OtherExpenses" ref="B87:D93" totalsRowCount="1" headerRowDxfId="25" dataDxfId="24" totalsRowDxfId="23">
  <autoFilter ref="B87:D92" xr:uid="{6BD61E07-B2A1-48BB-8975-14FBD4B0C147}">
    <filterColumn colId="0" hiddenButton="1"/>
    <filterColumn colId="1" hiddenButton="1"/>
    <filterColumn colId="2" hiddenButton="1"/>
  </autoFilter>
  <tableColumns count="3">
    <tableColumn id="1" xr3:uid="{A2AD4560-965C-47BC-9219-71F650864800}" name="Item " totalsRowLabel="Totaal overige onkosten" dataDxfId="22" totalsRowDxfId="21"/>
    <tableColumn id="2" xr3:uid="{9195FD66-4408-4CD3-B8B1-64D89DD082EB}" name="Geschat" totalsRowFunction="sum" dataDxfId="20" totalsRowDxfId="0"/>
    <tableColumn id="3" xr3:uid="{A3B0F6A4-1128-442B-9A86-A095E90FF4FD}" name="Werkelijk" totalsRowFunction="sum" dataDxfId="19" totalsRowDxfId="18"/>
  </tableColumns>
  <tableStyleInfo name="Tabelstijl 2" showFirstColumn="1" showLastColumn="0" showRowStripes="0" showColumnStripes="0"/>
  <extLst>
    <ext xmlns:x14="http://schemas.microsoft.com/office/spreadsheetml/2009/9/main" uri="{504A1905-F514-4f6f-8877-14C23A59335A}">
      <x14:table altTextSummary="Voer in deze tabel items voor overige kosten in en geef op hoeveel u hebt beraamd en werkelijk hebt uitgegeven. Totale uitgaven voor overige kosten worden aan het einde automatisch berekend"/>
    </ext>
  </extLst>
</table>
</file>

<file path=xl/theme/theme11.xml><?xml version="1.0" encoding="utf-8"?>
<a:theme xmlns:a="http://schemas.openxmlformats.org/drawingml/2006/main" name="Office Theme">
  <a:themeElements>
    <a:clrScheme name="tf89372719 1">
      <a:dk1>
        <a:srgbClr val="000000"/>
      </a:dk1>
      <a:lt1>
        <a:srgbClr val="FFFFFF"/>
      </a:lt1>
      <a:dk2>
        <a:srgbClr val="627581"/>
      </a:dk2>
      <a:lt2>
        <a:srgbClr val="EBEBEB"/>
      </a:lt2>
      <a:accent1>
        <a:srgbClr val="879B8F"/>
      </a:accent1>
      <a:accent2>
        <a:srgbClr val="BFC0AB"/>
      </a:accent2>
      <a:accent3>
        <a:srgbClr val="976352"/>
      </a:accent3>
      <a:accent4>
        <a:srgbClr val="917676"/>
      </a:accent4>
      <a:accent5>
        <a:srgbClr val="A6BCB7"/>
      </a:accent5>
      <a:accent6>
        <a:srgbClr val="685877"/>
      </a:accent6>
      <a:hlink>
        <a:srgbClr val="816A62"/>
      </a:hlink>
      <a:folHlink>
        <a:srgbClr val="637581"/>
      </a:folHlink>
    </a:clrScheme>
    <a:fontScheme name="Custom 48">
      <a:majorFont>
        <a:latin typeface="Book Antiqu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22.xml" Id="rId3" /><Relationship Type="http://schemas.openxmlformats.org/officeDocument/2006/relationships/table" Target="/xl/tables/table63.xml" Id="rId7" /><Relationship Type="http://schemas.openxmlformats.org/officeDocument/2006/relationships/table" Target="/xl/tables/table14.xml" Id="rId2" /><Relationship Type="http://schemas.openxmlformats.org/officeDocument/2006/relationships/printerSettings" Target="/xl/printerSettings/printerSettings21.bin" Id="rId1" /><Relationship Type="http://schemas.openxmlformats.org/officeDocument/2006/relationships/table" Target="/xl/tables/table55.xml" Id="rId6" /><Relationship Type="http://schemas.openxmlformats.org/officeDocument/2006/relationships/table" Target="/xl/tables/table106.xml" Id="rId11" /><Relationship Type="http://schemas.openxmlformats.org/officeDocument/2006/relationships/table" Target="/xl/tables/table47.xml" Id="rId5" /><Relationship Type="http://schemas.openxmlformats.org/officeDocument/2006/relationships/table" Target="/xl/tables/table98.xml" Id="rId10" /><Relationship Type="http://schemas.openxmlformats.org/officeDocument/2006/relationships/table" Target="/xl/tables/table39.xml" Id="rId4" /><Relationship Type="http://schemas.openxmlformats.org/officeDocument/2006/relationships/table" Target="/xl/tables/table810.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EF9E-ADB2-411E-87B3-AEF1403DEC02}">
  <dimension ref="B1:B7"/>
  <sheetViews>
    <sheetView showGridLines="0" tabSelected="1" zoomScaleNormal="100" workbookViewId="0"/>
  </sheetViews>
  <sheetFormatPr defaultColWidth="8.85546875" defaultRowHeight="15"/>
  <cols>
    <col min="1" max="1" width="2.85546875" customWidth="1"/>
    <col min="2" max="2" width="82.85546875" customWidth="1"/>
    <col min="3" max="3" width="2.85546875" customWidth="1"/>
  </cols>
  <sheetData>
    <row r="1" spans="2:2" ht="84" customHeight="1">
      <c r="B1" s="29" t="s">
        <v>0</v>
      </c>
    </row>
    <row r="2" spans="2:2" ht="48.75" customHeight="1">
      <c r="B2" s="5" t="s">
        <v>1</v>
      </c>
    </row>
    <row r="3" spans="2:2" ht="56.25" customHeight="1">
      <c r="B3" s="5" t="s">
        <v>2</v>
      </c>
    </row>
    <row r="4" spans="2:2" ht="30" customHeight="1">
      <c r="B4" s="5" t="s">
        <v>3</v>
      </c>
    </row>
    <row r="5" spans="2:2">
      <c r="B5" s="6" t="s">
        <v>4</v>
      </c>
    </row>
    <row r="6" spans="2:2" ht="71.25" customHeight="1">
      <c r="B6" s="5" t="s">
        <v>5</v>
      </c>
    </row>
    <row r="7" spans="2:2" ht="30">
      <c r="B7" s="5"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429F-5069-4220-B779-64312DF57AE7}">
  <dimension ref="A1:P100"/>
  <sheetViews>
    <sheetView zoomScaleNormal="100" workbookViewId="0"/>
  </sheetViews>
  <sheetFormatPr defaultColWidth="8.85546875" defaultRowHeight="15"/>
  <cols>
    <col min="1" max="1" width="2.85546875" style="7" customWidth="1"/>
    <col min="2" max="4" width="51" customWidth="1"/>
    <col min="5" max="5" width="2.85546875" customWidth="1"/>
  </cols>
  <sheetData>
    <row r="1" spans="1:16" ht="135" customHeight="1">
      <c r="B1" s="38" t="s">
        <v>7</v>
      </c>
      <c r="C1" s="38"/>
      <c r="D1" s="38"/>
    </row>
    <row r="2" spans="1:16" ht="24.95" customHeight="1">
      <c r="B2" s="3"/>
      <c r="C2" s="4"/>
      <c r="D2" s="4"/>
      <c r="L2" s="2"/>
      <c r="M2" s="2"/>
      <c r="N2" s="2"/>
      <c r="O2" s="2"/>
      <c r="P2" s="2"/>
    </row>
    <row r="3" spans="1:16" ht="35.1" customHeight="1">
      <c r="B3" s="44" t="s">
        <v>8</v>
      </c>
      <c r="C3" s="45"/>
      <c r="D3" s="46"/>
      <c r="E3" s="8"/>
    </row>
    <row r="4" spans="1:16" ht="24.95" customHeight="1">
      <c r="B4" s="30" t="s">
        <v>9</v>
      </c>
      <c r="C4" s="31" t="s">
        <v>70</v>
      </c>
      <c r="D4" s="32" t="s">
        <v>71</v>
      </c>
      <c r="E4" s="8"/>
    </row>
    <row r="5" spans="1:16" ht="24.6" customHeight="1">
      <c r="B5" s="34" t="s">
        <v>10</v>
      </c>
      <c r="C5" s="66">
        <f>SUM(Kleding[[#Totals],[Geschat]],Versieringen[[#Totals],[Geschat]],Geschenken[[#Totals],[Geschat]],Bloemen[[#Totals],[Geschat]],Muziek[[#Totals],[Geschat]],Fotografie[[#Totals],[Geschat]],Receptie[[#Totals],[Geschat]],StationeryAndPrinting[[#Totals],[Geschat]],Vervoer[[#Totals],[Geschat]],OtherExpenses[[#Totals],[Geschat]])</f>
        <v>0</v>
      </c>
      <c r="D5" s="33">
        <f>SUM(Kleding[[#Totals],[Werkelijk]],Versieringen[[#Totals],[Werkelijk]],Geschenken[[#Totals],[Werkelijk]],Bloemen[[#Totals],[Werkelijk]],Muziek[[#Totals],[Werkelijk]],Fotografie[[#Totals],[Werkelijk]],Receptie[[#Totals],[Werkelijk]],StationeryAndPrinting[[#Totals],[Werkelijk]],Vervoer[[#Totals],[Werkelijk]],OtherExpenses[[#Totals],[Werkelijk]],)</f>
        <v>0</v>
      </c>
      <c r="E5" s="8"/>
    </row>
    <row r="6" spans="1:16" ht="24.95" customHeight="1">
      <c r="B6" s="3"/>
      <c r="C6" s="4"/>
      <c r="D6" s="4"/>
      <c r="L6" s="2"/>
      <c r="M6" s="2"/>
      <c r="N6" s="2"/>
      <c r="O6" s="2"/>
      <c r="P6" s="2"/>
    </row>
    <row r="7" spans="1:16" ht="35.1" customHeight="1">
      <c r="B7" s="47" t="s">
        <v>11</v>
      </c>
      <c r="C7" s="48"/>
      <c r="D7" s="49"/>
      <c r="E7" s="9"/>
    </row>
    <row r="8" spans="1:16" ht="24.95" customHeight="1">
      <c r="B8" s="35" t="s">
        <v>9</v>
      </c>
      <c r="C8" s="36" t="s">
        <v>70</v>
      </c>
      <c r="D8" s="37" t="s">
        <v>71</v>
      </c>
      <c r="E8" s="9"/>
    </row>
    <row r="9" spans="1:16" ht="24.95" customHeight="1">
      <c r="B9" s="19" t="s">
        <v>12</v>
      </c>
      <c r="C9" s="20"/>
      <c r="D9" s="20"/>
      <c r="E9" s="9"/>
    </row>
    <row r="10" spans="1:16" ht="24.95" customHeight="1">
      <c r="B10" s="19" t="s">
        <v>13</v>
      </c>
      <c r="C10" s="20"/>
      <c r="D10" s="20"/>
    </row>
    <row r="11" spans="1:16" ht="24.95" customHeight="1">
      <c r="A11" s="10"/>
      <c r="B11" s="19" t="s">
        <v>14</v>
      </c>
      <c r="C11" s="20"/>
      <c r="D11" s="20"/>
      <c r="E11" s="9"/>
    </row>
    <row r="12" spans="1:16" ht="24.95" customHeight="1">
      <c r="A12" s="10"/>
      <c r="B12" s="19" t="s">
        <v>15</v>
      </c>
      <c r="C12" s="20"/>
      <c r="D12" s="20"/>
      <c r="E12" s="9"/>
    </row>
    <row r="13" spans="1:16" ht="24.95" customHeight="1">
      <c r="B13" s="19" t="s">
        <v>16</v>
      </c>
      <c r="C13" s="20"/>
      <c r="D13" s="20"/>
    </row>
    <row r="14" spans="1:16" ht="24.95" customHeight="1">
      <c r="B14" s="18" t="s">
        <v>17</v>
      </c>
      <c r="C14" s="67">
        <f>SUBTOTAL(109,Kleding[Geschat])</f>
        <v>0</v>
      </c>
      <c r="D14" s="21">
        <f>SUBTOTAL(109,Kleding[Werkelijk])</f>
        <v>0</v>
      </c>
    </row>
    <row r="15" spans="1:16" ht="24.95" customHeight="1">
      <c r="B15" s="11"/>
    </row>
    <row r="16" spans="1:16" ht="35.1" customHeight="1">
      <c r="B16" s="50" t="s">
        <v>18</v>
      </c>
      <c r="C16" s="51"/>
      <c r="D16" s="51"/>
      <c r="E16" s="12"/>
    </row>
    <row r="17" spans="2:5" ht="24.95" customHeight="1">
      <c r="B17" s="35" t="s">
        <v>9</v>
      </c>
      <c r="C17" s="36" t="s">
        <v>70</v>
      </c>
      <c r="D17" s="37" t="s">
        <v>71</v>
      </c>
    </row>
    <row r="18" spans="2:5" ht="24.95" customHeight="1">
      <c r="B18" s="22" t="s">
        <v>19</v>
      </c>
      <c r="C18" s="23"/>
      <c r="D18" s="23"/>
    </row>
    <row r="19" spans="2:5" ht="24.95" customHeight="1">
      <c r="B19" s="22" t="s">
        <v>20</v>
      </c>
      <c r="C19" s="23"/>
      <c r="D19" s="23"/>
    </row>
    <row r="20" spans="2:5" ht="24.95" customHeight="1">
      <c r="B20" s="22" t="s">
        <v>21</v>
      </c>
      <c r="C20" s="23"/>
      <c r="D20" s="23"/>
    </row>
    <row r="21" spans="2:5" ht="24.95" customHeight="1">
      <c r="B21" s="22" t="s">
        <v>22</v>
      </c>
      <c r="C21" s="23"/>
      <c r="D21" s="23"/>
    </row>
    <row r="22" spans="2:5" ht="24.95" customHeight="1">
      <c r="B22" s="22" t="s">
        <v>23</v>
      </c>
      <c r="C22" s="23"/>
      <c r="D22" s="23"/>
    </row>
    <row r="23" spans="2:5" ht="24.95" customHeight="1">
      <c r="B23" s="22" t="s">
        <v>16</v>
      </c>
      <c r="C23" s="23"/>
      <c r="D23" s="23"/>
    </row>
    <row r="24" spans="2:5" ht="24.95" customHeight="1">
      <c r="B24" s="18" t="s">
        <v>24</v>
      </c>
      <c r="C24" s="67">
        <f>SUBTOTAL(109,Versieringen[Geschat])</f>
        <v>0</v>
      </c>
      <c r="D24" s="21">
        <f>SUBTOTAL(109,Versieringen[Werkelijk])</f>
        <v>0</v>
      </c>
    </row>
    <row r="25" spans="2:5" ht="24.95" customHeight="1"/>
    <row r="26" spans="2:5" ht="35.1" customHeight="1">
      <c r="B26" s="52" t="s">
        <v>25</v>
      </c>
      <c r="C26" s="53"/>
      <c r="D26" s="54"/>
      <c r="E26" s="15"/>
    </row>
    <row r="27" spans="2:5" ht="24.95" customHeight="1">
      <c r="B27" s="35" t="s">
        <v>9</v>
      </c>
      <c r="C27" s="36" t="s">
        <v>70</v>
      </c>
      <c r="D27" s="37" t="s">
        <v>71</v>
      </c>
    </row>
    <row r="28" spans="2:5" ht="24.95" customHeight="1">
      <c r="B28" s="24" t="s">
        <v>26</v>
      </c>
      <c r="C28" s="25"/>
      <c r="D28" s="25"/>
    </row>
    <row r="29" spans="2:5" ht="24.95" customHeight="1">
      <c r="B29" s="24" t="s">
        <v>27</v>
      </c>
      <c r="C29" s="25"/>
      <c r="D29" s="25"/>
    </row>
    <row r="30" spans="2:5" ht="24.95" customHeight="1">
      <c r="B30" s="24" t="s">
        <v>28</v>
      </c>
      <c r="C30" s="25"/>
      <c r="D30" s="25"/>
    </row>
    <row r="31" spans="2:5" ht="24.95" customHeight="1">
      <c r="B31" s="24" t="s">
        <v>29</v>
      </c>
      <c r="C31" s="25"/>
      <c r="D31" s="25"/>
    </row>
    <row r="32" spans="2:5" ht="24.95" customHeight="1">
      <c r="B32" s="24" t="s">
        <v>16</v>
      </c>
      <c r="C32" s="25"/>
      <c r="D32" s="25"/>
    </row>
    <row r="33" spans="2:5" ht="24.95" customHeight="1">
      <c r="B33" s="18" t="s">
        <v>30</v>
      </c>
      <c r="C33" s="67">
        <f>SUBTOTAL(109,Geschenken[Geschat])</f>
        <v>0</v>
      </c>
      <c r="D33" s="21">
        <f>SUBTOTAL(109,Geschenken[Werkelijk])</f>
        <v>0</v>
      </c>
    </row>
    <row r="34" spans="2:5" ht="24.95" customHeight="1"/>
    <row r="35" spans="2:5" ht="35.1" customHeight="1">
      <c r="B35" s="41" t="s">
        <v>31</v>
      </c>
      <c r="C35" s="42"/>
      <c r="D35" s="43"/>
      <c r="E35" s="17"/>
    </row>
    <row r="36" spans="2:5" ht="24.95" customHeight="1">
      <c r="B36" s="35" t="s">
        <v>9</v>
      </c>
      <c r="C36" s="36" t="s">
        <v>70</v>
      </c>
      <c r="D36" s="37" t="s">
        <v>71</v>
      </c>
    </row>
    <row r="37" spans="2:5" ht="24.95" customHeight="1">
      <c r="B37" s="26" t="s">
        <v>32</v>
      </c>
      <c r="C37" s="27"/>
      <c r="D37" s="27"/>
    </row>
    <row r="38" spans="2:5" ht="24.95" customHeight="1">
      <c r="B38" s="26" t="s">
        <v>33</v>
      </c>
      <c r="C38" s="27"/>
      <c r="D38" s="27"/>
    </row>
    <row r="39" spans="2:5" ht="24.95" customHeight="1">
      <c r="B39" s="26" t="s">
        <v>34</v>
      </c>
      <c r="C39" s="27"/>
      <c r="D39" s="27"/>
    </row>
    <row r="40" spans="2:5" ht="24.95" customHeight="1">
      <c r="B40" s="26" t="s">
        <v>35</v>
      </c>
      <c r="C40" s="27"/>
      <c r="D40" s="27"/>
    </row>
    <row r="41" spans="2:5" ht="24.95" customHeight="1">
      <c r="B41" s="26" t="s">
        <v>16</v>
      </c>
      <c r="C41" s="27"/>
      <c r="D41" s="27"/>
    </row>
    <row r="42" spans="2:5" ht="24.95" customHeight="1">
      <c r="B42" s="18" t="s">
        <v>36</v>
      </c>
      <c r="C42" s="67">
        <f>SUBTOTAL(109,Bloemen[Geschat])</f>
        <v>0</v>
      </c>
      <c r="D42" s="21">
        <f>SUBTOTAL(109,Bloemen[Werkelijk])</f>
        <v>0</v>
      </c>
    </row>
    <row r="43" spans="2:5" ht="24.95" customHeight="1"/>
    <row r="44" spans="2:5" ht="35.1" customHeight="1">
      <c r="B44" s="55" t="s">
        <v>37</v>
      </c>
      <c r="C44" s="56"/>
      <c r="D44" s="57"/>
      <c r="E44" s="9"/>
    </row>
    <row r="45" spans="2:5" ht="24.95" customHeight="1">
      <c r="B45" s="35" t="s">
        <v>9</v>
      </c>
      <c r="C45" s="36" t="s">
        <v>70</v>
      </c>
      <c r="D45" s="37" t="s">
        <v>71</v>
      </c>
    </row>
    <row r="46" spans="2:5" ht="24.95" customHeight="1">
      <c r="B46" s="19" t="s">
        <v>38</v>
      </c>
      <c r="C46" s="20"/>
      <c r="D46" s="20"/>
    </row>
    <row r="47" spans="2:5" ht="24.95" customHeight="1">
      <c r="B47" s="19" t="s">
        <v>39</v>
      </c>
      <c r="C47" s="20"/>
      <c r="D47" s="20"/>
    </row>
    <row r="48" spans="2:5" ht="24.95" customHeight="1">
      <c r="B48" s="19" t="s">
        <v>16</v>
      </c>
      <c r="C48" s="20"/>
      <c r="D48" s="20"/>
    </row>
    <row r="49" spans="2:5" ht="24.95" customHeight="1">
      <c r="B49" s="18" t="s">
        <v>40</v>
      </c>
      <c r="C49" s="67">
        <f>SUBTOTAL(109,Muziek[Geschat])</f>
        <v>0</v>
      </c>
      <c r="D49" s="21">
        <f>SUBTOTAL(109,Muziek[Werkelijk])</f>
        <v>0</v>
      </c>
    </row>
    <row r="50" spans="2:5" ht="24.95" customHeight="1"/>
    <row r="51" spans="2:5" ht="35.1" customHeight="1">
      <c r="B51" s="58" t="s">
        <v>41</v>
      </c>
      <c r="C51" s="59"/>
      <c r="D51" s="60"/>
    </row>
    <row r="52" spans="2:5" ht="24.95" customHeight="1">
      <c r="B52" s="35" t="s">
        <v>9</v>
      </c>
      <c r="C52" s="36" t="s">
        <v>70</v>
      </c>
      <c r="D52" s="37" t="s">
        <v>71</v>
      </c>
    </row>
    <row r="53" spans="2:5" ht="24.95" customHeight="1">
      <c r="B53" s="22" t="s">
        <v>42</v>
      </c>
      <c r="C53" s="28"/>
      <c r="D53" s="23"/>
    </row>
    <row r="54" spans="2:5" ht="24.95" customHeight="1">
      <c r="B54" s="22" t="s">
        <v>43</v>
      </c>
      <c r="C54" s="23"/>
      <c r="D54" s="23"/>
    </row>
    <row r="55" spans="2:5" ht="24.95" customHeight="1">
      <c r="B55" s="22" t="s">
        <v>44</v>
      </c>
      <c r="C55" s="23"/>
      <c r="D55" s="23"/>
    </row>
    <row r="56" spans="2:5" ht="24.95" customHeight="1">
      <c r="B56" s="22" t="s">
        <v>45</v>
      </c>
      <c r="C56" s="23"/>
      <c r="D56" s="23"/>
    </row>
    <row r="57" spans="2:5" ht="24.95" customHeight="1">
      <c r="B57" s="22" t="s">
        <v>16</v>
      </c>
      <c r="C57" s="23"/>
      <c r="D57" s="23"/>
    </row>
    <row r="58" spans="2:5" ht="24.95" customHeight="1">
      <c r="B58" s="18" t="s">
        <v>46</v>
      </c>
      <c r="C58" s="67">
        <f>SUBTOTAL(109,Fotografie[Geschat])</f>
        <v>0</v>
      </c>
      <c r="D58" s="21">
        <f>SUBTOTAL(109,Fotografie[Werkelijk])</f>
        <v>0</v>
      </c>
    </row>
    <row r="59" spans="2:5" ht="24.95" customHeight="1">
      <c r="B59" s="16"/>
      <c r="C59" s="16"/>
      <c r="D59" s="16"/>
    </row>
    <row r="60" spans="2:5" ht="35.1" customHeight="1">
      <c r="B60" s="61" t="s">
        <v>47</v>
      </c>
      <c r="C60" s="62"/>
      <c r="D60" s="63"/>
      <c r="E60" s="15"/>
    </row>
    <row r="61" spans="2:5" ht="24.95" customHeight="1">
      <c r="B61" s="35" t="s">
        <v>9</v>
      </c>
      <c r="C61" s="36" t="s">
        <v>70</v>
      </c>
      <c r="D61" s="37" t="s">
        <v>71</v>
      </c>
    </row>
    <row r="62" spans="2:5" ht="24.95" customHeight="1">
      <c r="B62" s="24" t="s">
        <v>48</v>
      </c>
      <c r="C62" s="25"/>
      <c r="D62" s="25"/>
    </row>
    <row r="63" spans="2:5" ht="24.95" customHeight="1">
      <c r="B63" s="24" t="s">
        <v>49</v>
      </c>
      <c r="C63" s="25"/>
      <c r="D63" s="25"/>
    </row>
    <row r="64" spans="2:5" ht="24.95" customHeight="1">
      <c r="B64" s="24" t="s">
        <v>50</v>
      </c>
      <c r="C64" s="25"/>
      <c r="D64" s="25"/>
    </row>
    <row r="65" spans="2:5" ht="24.95" customHeight="1">
      <c r="B65" s="24" t="s">
        <v>51</v>
      </c>
      <c r="C65" s="25"/>
      <c r="D65" s="25"/>
    </row>
    <row r="66" spans="2:5" ht="24.95" customHeight="1">
      <c r="B66" s="24" t="s">
        <v>16</v>
      </c>
      <c r="C66" s="25"/>
      <c r="D66" s="25"/>
    </row>
    <row r="67" spans="2:5" ht="24.95" customHeight="1">
      <c r="B67" s="18" t="s">
        <v>52</v>
      </c>
      <c r="C67" s="67">
        <f>SUBTOTAL(109,Receptie[Geschat])</f>
        <v>0</v>
      </c>
      <c r="D67" s="21">
        <f>SUBTOTAL(109,Receptie[Werkelijk])</f>
        <v>0</v>
      </c>
    </row>
    <row r="68" spans="2:5" ht="24.95" customHeight="1"/>
    <row r="69" spans="2:5" ht="35.1" customHeight="1">
      <c r="B69" s="64" t="s">
        <v>53</v>
      </c>
      <c r="C69" s="65"/>
      <c r="D69" s="65"/>
      <c r="E69" s="17"/>
    </row>
    <row r="70" spans="2:5" ht="24.95" customHeight="1">
      <c r="B70" s="35" t="s">
        <v>9</v>
      </c>
      <c r="C70" s="36" t="s">
        <v>70</v>
      </c>
      <c r="D70" s="37" t="s">
        <v>71</v>
      </c>
    </row>
    <row r="71" spans="2:5" ht="24.95" customHeight="1">
      <c r="B71" s="26" t="s">
        <v>54</v>
      </c>
      <c r="C71" s="27"/>
      <c r="D71" s="27"/>
    </row>
    <row r="72" spans="2:5" ht="24.95" customHeight="1">
      <c r="B72" s="26" t="s">
        <v>55</v>
      </c>
      <c r="C72" s="27"/>
      <c r="D72" s="27"/>
    </row>
    <row r="73" spans="2:5" ht="24.95" customHeight="1">
      <c r="B73" s="26" t="s">
        <v>56</v>
      </c>
      <c r="C73" s="27"/>
      <c r="D73" s="27"/>
    </row>
    <row r="74" spans="2:5" ht="24.95" customHeight="1">
      <c r="B74" s="26" t="s">
        <v>57</v>
      </c>
      <c r="C74" s="27"/>
      <c r="D74" s="27"/>
    </row>
    <row r="75" spans="2:5" ht="24.95" customHeight="1">
      <c r="B75" s="26" t="s">
        <v>16</v>
      </c>
      <c r="C75" s="27"/>
      <c r="D75" s="27"/>
    </row>
    <row r="76" spans="2:5" ht="24.95" customHeight="1">
      <c r="B76" s="18" t="s">
        <v>58</v>
      </c>
      <c r="C76" s="67">
        <f>SUBTOTAL(109,StationeryAndPrinting[Geschat])</f>
        <v>0</v>
      </c>
      <c r="D76" s="21">
        <f>SUBTOTAL(109,StationeryAndPrinting[Werkelijk])</f>
        <v>0</v>
      </c>
    </row>
    <row r="77" spans="2:5" ht="24.95" customHeight="1"/>
    <row r="78" spans="2:5" ht="35.1" customHeight="1">
      <c r="B78" s="47" t="s">
        <v>59</v>
      </c>
      <c r="C78" s="48"/>
      <c r="D78" s="49"/>
      <c r="E78" s="9"/>
    </row>
    <row r="79" spans="2:5" ht="24.95" customHeight="1">
      <c r="B79" s="35" t="s">
        <v>9</v>
      </c>
      <c r="C79" s="36" t="s">
        <v>70</v>
      </c>
      <c r="D79" s="37" t="s">
        <v>71</v>
      </c>
    </row>
    <row r="80" spans="2:5" ht="24.95" customHeight="1">
      <c r="B80" s="19" t="s">
        <v>60</v>
      </c>
      <c r="C80" s="20"/>
      <c r="D80" s="20"/>
    </row>
    <row r="81" spans="1:5" ht="24.95" customHeight="1">
      <c r="B81" s="19" t="s">
        <v>61</v>
      </c>
      <c r="C81" s="20"/>
      <c r="D81" s="20"/>
    </row>
    <row r="82" spans="1:5" ht="24.95" customHeight="1">
      <c r="B82" s="19" t="s">
        <v>62</v>
      </c>
      <c r="C82" s="20"/>
      <c r="D82" s="20"/>
    </row>
    <row r="83" spans="1:5" ht="24.95" customHeight="1">
      <c r="B83" s="19" t="s">
        <v>16</v>
      </c>
      <c r="C83" s="20"/>
      <c r="D83" s="20"/>
    </row>
    <row r="84" spans="1:5" ht="24.95" customHeight="1">
      <c r="B84" s="18" t="s">
        <v>63</v>
      </c>
      <c r="C84" s="67">
        <f>SUBTOTAL(109,Vervoer[Geschat])</f>
        <v>0</v>
      </c>
      <c r="D84" s="21">
        <f>SUBTOTAL(109,Vervoer[Werkelijk])</f>
        <v>0</v>
      </c>
    </row>
    <row r="85" spans="1:5" ht="24.95" customHeight="1">
      <c r="B85" s="14"/>
      <c r="C85" s="14"/>
      <c r="D85" s="14"/>
    </row>
    <row r="86" spans="1:5" ht="35.1" customHeight="1">
      <c r="A86" s="13"/>
      <c r="B86" s="39" t="s">
        <v>64</v>
      </c>
      <c r="C86" s="40"/>
      <c r="D86" s="40"/>
      <c r="E86" s="12"/>
    </row>
    <row r="87" spans="1:5" ht="24.95" customHeight="1">
      <c r="B87" s="35" t="s">
        <v>9</v>
      </c>
      <c r="C87" s="36" t="s">
        <v>70</v>
      </c>
      <c r="D87" s="37" t="s">
        <v>71</v>
      </c>
    </row>
    <row r="88" spans="1:5" ht="24.95" customHeight="1">
      <c r="B88" s="22" t="s">
        <v>65</v>
      </c>
      <c r="C88" s="23"/>
      <c r="D88" s="23"/>
    </row>
    <row r="89" spans="1:5" ht="24.95" customHeight="1">
      <c r="B89" s="22" t="s">
        <v>66</v>
      </c>
      <c r="C89" s="23"/>
      <c r="D89" s="23"/>
    </row>
    <row r="90" spans="1:5" ht="24.95" customHeight="1">
      <c r="B90" s="22" t="s">
        <v>67</v>
      </c>
      <c r="C90" s="23"/>
      <c r="D90" s="23"/>
    </row>
    <row r="91" spans="1:5" ht="24.95" customHeight="1">
      <c r="B91" s="22" t="s">
        <v>68</v>
      </c>
      <c r="C91" s="23"/>
      <c r="D91" s="23"/>
    </row>
    <row r="92" spans="1:5" ht="24.95" customHeight="1">
      <c r="B92" s="22" t="s">
        <v>16</v>
      </c>
      <c r="C92" s="23"/>
      <c r="D92" s="23"/>
    </row>
    <row r="93" spans="1:5" ht="24.95" customHeight="1">
      <c r="B93" s="18" t="s">
        <v>69</v>
      </c>
      <c r="C93" s="67">
        <f>SUBTOTAL(109,OtherExpenses[Geschat])</f>
        <v>0</v>
      </c>
      <c r="D93" s="21">
        <f>SUBTOTAL(109,OtherExpenses[Werkelijk])</f>
        <v>0</v>
      </c>
    </row>
    <row r="100" spans="6:6">
      <c r="F100" s="1"/>
    </row>
  </sheetData>
  <mergeCells count="12">
    <mergeCell ref="B1:D1"/>
    <mergeCell ref="B86:D86"/>
    <mergeCell ref="B35:D35"/>
    <mergeCell ref="B3:D3"/>
    <mergeCell ref="B7:D7"/>
    <mergeCell ref="B16:D16"/>
    <mergeCell ref="B26:D26"/>
    <mergeCell ref="B44:D44"/>
    <mergeCell ref="B51:D51"/>
    <mergeCell ref="B60:D60"/>
    <mergeCell ref="B69:D69"/>
    <mergeCell ref="B78:D78"/>
  </mergeCells>
  <phoneticPr fontId="7" type="noConversion"/>
  <dataValidations count="2">
    <dataValidation allowBlank="1" showInputMessage="1" showErrorMessage="1" prompt="Het label Schatting staat in cel C3 en het label Werkelijk in D3." sqref="A3:A4 A7:A8 A16:A17 A35:A36 A44:A45 A51:A52 A60:A61 A69:A70 A78:A79 A86:A87 A27" xr:uid="{4D9793C6-50B0-4FB6-AEA8-67083029D0BF}"/>
    <dataValidation allowBlank="1" showInputMessage="1" showErrorMessage="1" prompt="Het label Totale uitgaven bevindt zich in de cel aan de rechterkant. Totale geschatte uitgaven worden automatisch berekend in cel C4 en Totale werkelijke uitgaven in cel D4. De volgende instructie bevindt zich in cel A6." sqref="A5" xr:uid="{7CE7AE44-DF6D-4248-AD83-D4C9E1965B2F}"/>
  </dataValidations>
  <pageMargins left="0.7" right="0.7" top="0.75" bottom="0.75" header="0.3" footer="0.3"/>
  <pageSetup paperSize="9" orientation="portrait" horizontalDpi="1200" verticalDpi="1200" r:id="rId1"/>
  <tableParts count="10">
    <tablePart r:id="rId2"/>
    <tablePart r:id="rId3"/>
    <tablePart r:id="rId4"/>
    <tablePart r:id="rId5"/>
    <tablePart r:id="rId6"/>
    <tablePart r:id="rId7"/>
    <tablePart r:id="rId8"/>
    <tablePart r:id="rId9"/>
    <tablePart r:id="rId10"/>
    <tablePart r:id="rId11"/>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90C065C9-8705-4A5E-AA45-BEFCD2BA3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A82612E0-C279-4C09-8E0F-D637B548D5E5}">
  <ds:schemaRefs>
    <ds:schemaRef ds:uri="http://schemas.microsoft.com/sharepoint/v3/contenttype/forms"/>
  </ds:schemaRefs>
</ds:datastoreItem>
</file>

<file path=customXml/itemProps33.xml><?xml version="1.0" encoding="utf-8"?>
<ds:datastoreItem xmlns:ds="http://schemas.openxmlformats.org/officeDocument/2006/customXml" ds:itemID="{1C7793C3-3B8B-40B1-81D4-49EC89A52A4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TM89372719</ap:Template>
  <ap:DocSecurity>0</ap:DocSecurity>
  <ap:ScaleCrop>false</ap:ScaleCrop>
  <ap:HeadingPairs>
    <vt:vector baseType="variant" size="2">
      <vt:variant>
        <vt:lpstr>Werkbladen</vt:lpstr>
      </vt:variant>
      <vt:variant>
        <vt:i4>2</vt:i4>
      </vt:variant>
    </vt:vector>
  </ap:HeadingPairs>
  <ap:TitlesOfParts>
    <vt:vector baseType="lpstr" size="2">
      <vt:lpstr>Start</vt:lpstr>
      <vt:lpstr>Bruiloftsbudget</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2022-11-12T06:05:10Z</dcterms:created>
  <dcterms:modified xsi:type="dcterms:W3CDTF">2022-12-16T08:02:50Z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