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9A7FD280-B1E5-45FB-AA44-8805E50B72D4}" xr6:coauthVersionLast="43" xr6:coauthVersionMax="43" xr10:uidLastSave="{00000000-0000-0000-0000-000000000000}"/>
  <bookViews>
    <workbookView xWindow="-120" yWindow="-120" windowWidth="28800" windowHeight="16140" xr2:uid="{00000000-000D-0000-FFFF-FFFF00000000}"/>
  </bookViews>
  <sheets>
    <sheet name="Overzicht" sheetId="4" r:id="rId1"/>
    <sheet name="Direct" sheetId="1" r:id="rId2"/>
    <sheet name="Indirect" sheetId="5" r:id="rId3"/>
    <sheet name="Algemeen en administratief" sheetId="6" r:id="rId4"/>
  </sheets>
  <definedNames>
    <definedName name="Product_A_Name">Overzicht!$C$3</definedName>
    <definedName name="Product_B_Name">Overzicht!$D$3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6" l="1"/>
  <c r="C2" i="6"/>
  <c r="D2" i="5"/>
  <c r="C2" i="5"/>
  <c r="D2" i="1"/>
  <c r="C2" i="1"/>
  <c r="D8" i="4"/>
  <c r="C8" i="4"/>
  <c r="D7" i="4"/>
  <c r="D6" i="4"/>
  <c r="C7" i="4"/>
  <c r="C6" i="4"/>
  <c r="C9" i="4"/>
  <c r="C11" i="4"/>
  <c r="D9" i="4"/>
  <c r="D11" i="4"/>
</calcChain>
</file>

<file path=xl/sharedStrings.xml><?xml version="1.0" encoding="utf-8"?>
<sst xmlns="http://schemas.openxmlformats.org/spreadsheetml/2006/main" count="38" uniqueCount="23">
  <si>
    <t>Overzicht</t>
  </si>
  <si>
    <t xml:space="preserve"> </t>
  </si>
  <si>
    <t>Directe kosten</t>
  </si>
  <si>
    <t>Indirecte kosten</t>
  </si>
  <si>
    <t>Algemene en administratieve kosten</t>
  </si>
  <si>
    <t>Productkosten per eenheid</t>
  </si>
  <si>
    <t>Geproduceerde eenheden per week</t>
  </si>
  <si>
    <t>Totale productiekosten per week</t>
  </si>
  <si>
    <t>Product A</t>
  </si>
  <si>
    <t>Familiewagen</t>
  </si>
  <si>
    <t>Product B</t>
  </si>
  <si>
    <t>Sportwagen</t>
  </si>
  <si>
    <t>Metalen delen</t>
  </si>
  <si>
    <t>Plastics op maat</t>
  </si>
  <si>
    <t>Productie</t>
  </si>
  <si>
    <t>Lijm</t>
  </si>
  <si>
    <t>Verzending</t>
  </si>
  <si>
    <t>Honoraria advocaat</t>
  </si>
  <si>
    <t>Aansprakelijkheidsverzekering</t>
  </si>
  <si>
    <t>Kentekenbewijs/rijbewijs</t>
  </si>
  <si>
    <t>Debiteuren</t>
  </si>
  <si>
    <t>Crediteuren</t>
  </si>
  <si>
    <t>Verkoop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</si>
</sst>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kr&quot;#,##0.00"/>
    <numFmt numFmtId="169" formatCode="&quot;€&quot;\ #,##0.00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11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sz val="11"/>
      <name val="Constantia"/>
      <family val="2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ck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8" fillId="10" borderId="19" applyNumberFormat="0" applyAlignment="0" applyProtection="0"/>
    <xf numFmtId="0" fontId="22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0" xfId="0" applyFont="1"/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 wrapText="1"/>
    </xf>
    <xf numFmtId="168" fontId="0" fillId="0" borderId="0" xfId="0" applyNumberFormat="1" applyAlignment="1">
      <alignment horizontal="left" vertical="center" wrapText="1" indent="1"/>
    </xf>
    <xf numFmtId="169" fontId="0" fillId="0" borderId="6" xfId="0" applyNumberFormat="1" applyBorder="1" applyAlignment="1">
      <alignment horizontal="right" vertical="center" indent="1"/>
    </xf>
    <xf numFmtId="169" fontId="0" fillId="0" borderId="7" xfId="0" applyNumberFormat="1" applyBorder="1" applyAlignment="1">
      <alignment horizontal="right" vertical="center" indent="1"/>
    </xf>
    <xf numFmtId="169" fontId="0" fillId="4" borderId="9" xfId="0" applyNumberFormat="1" applyFill="1" applyBorder="1" applyAlignment="1">
      <alignment horizontal="right" vertical="center" indent="1"/>
    </xf>
    <xf numFmtId="169" fontId="0" fillId="4" borderId="10" xfId="0" applyNumberFormat="1" applyFill="1" applyBorder="1" applyAlignment="1">
      <alignment horizontal="right" vertical="center" indent="1"/>
    </xf>
    <xf numFmtId="169" fontId="0" fillId="3" borderId="9" xfId="0" applyNumberFormat="1" applyFill="1" applyBorder="1" applyAlignment="1">
      <alignment horizontal="right" vertical="center" indent="1"/>
    </xf>
    <xf numFmtId="169" fontId="0" fillId="3" borderId="10" xfId="0" applyNumberFormat="1" applyFill="1" applyBorder="1" applyAlignment="1">
      <alignment horizontal="right" vertical="center" indent="1"/>
    </xf>
    <xf numFmtId="169" fontId="0" fillId="3" borderId="12" xfId="0" applyNumberFormat="1" applyFill="1" applyBorder="1" applyAlignment="1">
      <alignment horizontal="right" vertical="center" indent="1"/>
    </xf>
    <xf numFmtId="169" fontId="0" fillId="3" borderId="1" xfId="0" applyNumberFormat="1" applyFill="1" applyBorder="1" applyAlignment="1">
      <alignment horizontal="right" vertical="center" indent="1"/>
    </xf>
    <xf numFmtId="169" fontId="0" fillId="0" borderId="0" xfId="0" applyNumberFormat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27">
    <dxf>
      <numFmt numFmtId="169" formatCode="&quot;€&quot;\ #,##0.00"/>
      <alignment horizontal="left" vertical="center" textRotation="0" wrapText="0" indent="1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9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edrijventabel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/>
                </a:solidFill>
                <a:latin typeface="+mn-lt"/>
                <a:ea typeface=""/>
                <a:cs typeface=""/>
              </a:defRPr>
            </a:pPr>
            <a:r>
              <a:rPr lang="en-US">
                <a:latin typeface="+mn-lt"/>
              </a:rPr>
              <a:t>Productkosten per eenheid</a:t>
            </a:r>
          </a:p>
        </c:rich>
      </c:tx>
      <c:layout>
        <c:manualLayout>
          <c:xMode val="edge"/>
          <c:yMode val="edge"/>
          <c:x val="0.28004930494799263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/>
              </a:solidFill>
              <a:latin typeface="+mn-lt"/>
              <a:ea typeface=""/>
              <a:cs typeface="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28039910566734716"/>
          <c:y val="0.1456249635462234"/>
          <c:w val="0.42173337221736173"/>
          <c:h val="0.79075007290755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5-497E-A41F-C6218F9ED5F0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5-497E-A41F-C6218F9ED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Overzicht!$C$3:$D$3</c:f>
              <c:strCache>
                <c:ptCount val="2"/>
                <c:pt idx="0">
                  <c:v>Familiewagen</c:v>
                </c:pt>
                <c:pt idx="1">
                  <c:v>Sportwagen</c:v>
                </c:pt>
              </c:strCache>
            </c:strRef>
          </c:cat>
          <c:val>
            <c:numRef>
              <c:f>Overzicht!$C$9:$D$9</c:f>
              <c:numCache>
                <c:formatCode>"€"\ #,##0.00</c:formatCode>
                <c:ptCount val="2"/>
                <c:pt idx="0">
                  <c:v>32000</c:v>
                </c:pt>
                <c:pt idx="1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97E-A41F-C6218F9ED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59856129094974"/>
          <c:y val="0.79167039646359993"/>
          <c:w val="0.16956702634392923"/>
          <c:h val="0.1287387760740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</xdr:colOff>
      <xdr:row>0</xdr:row>
      <xdr:rowOff>140970</xdr:rowOff>
    </xdr:from>
    <xdr:to>
      <xdr:col>4</xdr:col>
      <xdr:colOff>1576</xdr:colOff>
      <xdr:row>1</xdr:row>
      <xdr:rowOff>0</xdr:rowOff>
    </xdr:to>
    <xdr:pic>
      <xdr:nvPicPr>
        <xdr:cNvPr id="2" name="Afbeelding 1" descr="Abstracte afbeelding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1143</xdr:colOff>
      <xdr:row>0</xdr:row>
      <xdr:rowOff>714441</xdr:rowOff>
    </xdr:from>
    <xdr:to>
      <xdr:col>3</xdr:col>
      <xdr:colOff>1607754</xdr:colOff>
      <xdr:row>1</xdr:row>
      <xdr:rowOff>0</xdr:rowOff>
    </xdr:to>
    <xdr:sp macro="" textlink="">
      <xdr:nvSpPr>
        <xdr:cNvPr id="3" name="Tekstvak 1" descr="Onkosten-tracker op basis van activiteiten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43" y="714441"/>
          <a:ext cx="6426261" cy="75240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nl" sz="2000" baseline="0">
              <a:solidFill>
                <a:schemeClr val="bg1"/>
              </a:solidFill>
              <a:latin typeface="Constantia" panose="02030602050306030303" pitchFamily="18" charset="0"/>
            </a:rPr>
            <a:t>Onkosten-tracker</a:t>
          </a:r>
          <a:endParaRPr lang="en-US" sz="2000">
            <a:solidFill>
              <a:schemeClr val="bg1"/>
            </a:solidFill>
            <a:latin typeface="Constantia" panose="02030602050306030303" pitchFamily="18" charset="0"/>
          </a:endParaRPr>
        </a:p>
        <a:p>
          <a:pPr marL="0" algn="l" rtl="0"/>
          <a:r>
            <a:rPr lang="nl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Bedrijfsnaam</a:t>
          </a:r>
        </a:p>
      </xdr:txBody>
    </xdr:sp>
    <xdr:clientData/>
  </xdr:twoCellAnchor>
  <xdr:twoCellAnchor>
    <xdr:from>
      <xdr:col>0</xdr:col>
      <xdr:colOff>152399</xdr:colOff>
      <xdr:row>12</xdr:row>
      <xdr:rowOff>0</xdr:rowOff>
    </xdr:from>
    <xdr:to>
      <xdr:col>3</xdr:col>
      <xdr:colOff>1609724</xdr:colOff>
      <xdr:row>21</xdr:row>
      <xdr:rowOff>190500</xdr:rowOff>
    </xdr:to>
    <xdr:graphicFrame macro="">
      <xdr:nvGraphicFramePr>
        <xdr:cNvPr id="6" name="Grafiek 1" descr="Productkosten per eenhei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</xdr:colOff>
      <xdr:row>0</xdr:row>
      <xdr:rowOff>140970</xdr:rowOff>
    </xdr:from>
    <xdr:to>
      <xdr:col>4</xdr:col>
      <xdr:colOff>0</xdr:colOff>
      <xdr:row>1</xdr:row>
      <xdr:rowOff>0</xdr:rowOff>
    </xdr:to>
    <xdr:pic>
      <xdr:nvPicPr>
        <xdr:cNvPr id="4" name="Afbeelding 3" descr="Abstracte afbeelding" title="Banner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72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723900</xdr:rowOff>
    </xdr:from>
    <xdr:to>
      <xdr:col>2</xdr:col>
      <xdr:colOff>1438275</xdr:colOff>
      <xdr:row>1</xdr:row>
      <xdr:rowOff>0</xdr:rowOff>
    </xdr:to>
    <xdr:sp macro="" textlink="">
      <xdr:nvSpPr>
        <xdr:cNvPr id="3" name="Tekstvak 2" descr="Directe kosten" title="Tit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0" y="723900"/>
          <a:ext cx="4648200" cy="7429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nl" sz="2000">
              <a:solidFill>
                <a:schemeClr val="bg1"/>
              </a:solidFill>
              <a:latin typeface="Constantia" panose="02030602050306030303" pitchFamily="18" charset="0"/>
            </a:rPr>
            <a:t>Directe kosten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Afbeelding 4" descr="Abstracte afbeelding" title="Banner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733424</xdr:rowOff>
    </xdr:from>
    <xdr:to>
      <xdr:col>2</xdr:col>
      <xdr:colOff>1438275</xdr:colOff>
      <xdr:row>0</xdr:row>
      <xdr:rowOff>1466849</xdr:rowOff>
    </xdr:to>
    <xdr:sp macro="" textlink="">
      <xdr:nvSpPr>
        <xdr:cNvPr id="3" name="Tekstvak 3" descr="Indirecte kosten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2400" y="733424"/>
          <a:ext cx="4648200" cy="7334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nl" sz="2000">
              <a:solidFill>
                <a:schemeClr val="bg1"/>
              </a:solidFill>
              <a:latin typeface="Constantia" panose="02030602050306030303" pitchFamily="18" charset="0"/>
            </a:rPr>
            <a:t>Indirecte kosten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Afbeelding 4" descr="Abstracte afbeelding" title="Banner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752474</xdr:rowOff>
    </xdr:from>
    <xdr:to>
      <xdr:col>2</xdr:col>
      <xdr:colOff>1438275</xdr:colOff>
      <xdr:row>0</xdr:row>
      <xdr:rowOff>1466849</xdr:rowOff>
    </xdr:to>
    <xdr:sp macro="" textlink="">
      <xdr:nvSpPr>
        <xdr:cNvPr id="3" name="Tekstvak 4" descr="Algemene en administratieve kosten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752474"/>
          <a:ext cx="4648200" cy="7143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nl" sz="2000">
              <a:solidFill>
                <a:schemeClr val="bg1"/>
              </a:solidFill>
              <a:latin typeface="Constantia" panose="02030602050306030303" pitchFamily="18" charset="0"/>
            </a:rPr>
            <a:t>Algemene en administratieve kosten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DirectCosts" displayName="Table_DirectCosts" ref="B4:D8" headerRowDxfId="23" dataDxfId="22">
  <tableColumns count="3">
    <tableColumn id="1" xr3:uid="{00000000-0010-0000-0000-000001000000}" name=" " totalsRowLabel="Totaal" dataDxfId="21" totalsRowDxfId="20"/>
    <tableColumn id="2" xr3:uid="{00000000-0010-0000-0000-000002000000}" name="Product A" dataDxfId="19" totalsRowDxfId="18"/>
    <tableColumn id="3" xr3:uid="{00000000-0010-0000-0000-000003000000}" name="Product B" totalsRowFunction="sum" dataDxfId="17" totalsRowDxfId="16"/>
  </tableColumns>
  <tableStyleInfo name="Bedrijventabe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_IndirectCosts" displayName="Table_IndirectCosts" ref="B4:D8" headerRowDxfId="15" dataDxfId="14">
  <tableColumns count="3">
    <tableColumn id="1" xr3:uid="{00000000-0010-0000-0100-000001000000}" name=" " totalsRowLabel="Totaal" dataDxfId="13" totalsRowDxfId="12"/>
    <tableColumn id="2" xr3:uid="{00000000-0010-0000-0100-000002000000}" name="Product A" dataDxfId="11" totalsRowDxfId="10"/>
    <tableColumn id="3" xr3:uid="{00000000-0010-0000-0100-000003000000}" name="Product B" totalsRowFunction="sum" dataDxfId="9" totalsRowDxfId="8"/>
  </tableColumns>
  <tableStyleInfo name="Bedrijventabe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GeneralAndAdminCosts" displayName="Table_GeneralAndAdminCosts" ref="B4:D7" headerRowDxfId="7" dataDxfId="6">
  <tableColumns count="3">
    <tableColumn id="1" xr3:uid="{00000000-0010-0000-0200-000001000000}" name=" " totalsRowLabel="Totaal" dataDxfId="5" totalsRowDxfId="4"/>
    <tableColumn id="2" xr3:uid="{00000000-0010-0000-0200-000002000000}" name="Product A" dataDxfId="3" totalsRowDxfId="2"/>
    <tableColumn id="3" xr3:uid="{00000000-0010-0000-0200-000003000000}" name="Product B" totalsRowFunction="sum" dataDxfId="1" totalsRowDxfId="0"/>
  </tableColumns>
  <tableStyleInfo name="Bedrijventabel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showRowColHeaders="0" tabSelected="1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s="3" customFormat="1" ht="30" customHeight="1" x14ac:dyDescent="0.25">
      <c r="C2" s="13" t="s">
        <v>8</v>
      </c>
      <c r="D2" s="13" t="s">
        <v>10</v>
      </c>
    </row>
    <row r="3" spans="2:5" s="3" customFormat="1" ht="19.5" customHeight="1" x14ac:dyDescent="0.35">
      <c r="B3" s="6" t="s">
        <v>0</v>
      </c>
      <c r="C3" s="14" t="s">
        <v>9</v>
      </c>
      <c r="D3" s="14" t="s">
        <v>11</v>
      </c>
    </row>
    <row r="4" spans="2:5" s="3" customFormat="1" ht="9" customHeight="1" x14ac:dyDescent="0.4">
      <c r="B4" s="7"/>
    </row>
    <row r="5" spans="2:5" ht="30" customHeight="1" x14ac:dyDescent="0.3">
      <c r="B5" s="8" t="s">
        <v>1</v>
      </c>
      <c r="C5" s="15" t="s">
        <v>8</v>
      </c>
      <c r="D5" s="16" t="s">
        <v>10</v>
      </c>
    </row>
    <row r="6" spans="2:5" ht="30" customHeight="1" x14ac:dyDescent="0.3">
      <c r="B6" s="9" t="s">
        <v>2</v>
      </c>
      <c r="C6" s="21">
        <f>SUM(Table_DirectCosts[Product A])</f>
        <v>20000</v>
      </c>
      <c r="D6" s="22">
        <f>SUM(Table_DirectCosts[Product B])</f>
        <v>25000</v>
      </c>
    </row>
    <row r="7" spans="2:5" ht="30" customHeight="1" x14ac:dyDescent="0.3">
      <c r="B7" s="10" t="s">
        <v>3</v>
      </c>
      <c r="C7" s="23">
        <f>SUM(Table_IndirectCosts[Product A])</f>
        <v>7000</v>
      </c>
      <c r="D7" s="24">
        <f>SUM(Table_IndirectCosts[Product B])</f>
        <v>7400</v>
      </c>
    </row>
    <row r="8" spans="2:5" ht="30" customHeight="1" x14ac:dyDescent="0.3">
      <c r="B8" s="10" t="s">
        <v>4</v>
      </c>
      <c r="C8" s="23">
        <f>SUM(Table_GeneralAndAdminCosts[Product A])</f>
        <v>5000</v>
      </c>
      <c r="D8" s="24">
        <f>SUM(Table_GeneralAndAdminCosts[Product B])</f>
        <v>6000</v>
      </c>
    </row>
    <row r="9" spans="2:5" ht="30" customHeight="1" x14ac:dyDescent="0.3">
      <c r="B9" s="11" t="s">
        <v>5</v>
      </c>
      <c r="C9" s="25">
        <f>SUM(C6:C8)</f>
        <v>32000</v>
      </c>
      <c r="D9" s="26">
        <f>SUM(D6:D8)</f>
        <v>38400</v>
      </c>
    </row>
    <row r="10" spans="2:5" ht="30" customHeight="1" x14ac:dyDescent="0.3">
      <c r="B10" s="10" t="s">
        <v>6</v>
      </c>
      <c r="C10" s="17">
        <v>10</v>
      </c>
      <c r="D10" s="18">
        <v>12</v>
      </c>
    </row>
    <row r="11" spans="2:5" ht="30" customHeight="1" thickBot="1" x14ac:dyDescent="0.35">
      <c r="B11" s="12" t="s">
        <v>7</v>
      </c>
      <c r="C11" s="27">
        <f>C9*C10</f>
        <v>320000</v>
      </c>
      <c r="D11" s="28">
        <f>D9*D10</f>
        <v>460800</v>
      </c>
    </row>
    <row r="12" spans="2:5" ht="30" customHeight="1" thickTop="1" x14ac:dyDescent="0.3"/>
  </sheetData>
  <dataValidations count="8">
    <dataValidation allowBlank="1" showInputMessage="1" showErrorMessage="1" promptTitle="Onkosten-tracker op basis van activiteiten" prompt="Voer de directe, indirecte, algemene en administratieve kosten in op de volgende drie tabbladen. Productkosten per eenheid worden automatisch berekend._x000a__x000a_Voer aantal eenheden in op cellen C10 en D10 om de totale productiekosten per week te berekenen._x000a_" sqref="A1" xr:uid="{00000000-0002-0000-0000-000000000000}"/>
    <dataValidation allowBlank="1" showInputMessage="1" showErrorMessage="1" prompt="Voer in de onderstaande cel producttype A in" sqref="C2" xr:uid="{00000000-0002-0000-0000-000001000000}"/>
    <dataValidation allowBlank="1" showInputMessage="1" showErrorMessage="1" prompt="Voer in de onderstaande cel producttype B in" sqref="D2" xr:uid="{00000000-0002-0000-0000-000002000000}"/>
    <dataValidation allowBlank="1" showInputMessage="1" showErrorMessage="1" prompt="Voer in deze cel producttype A in" sqref="C3" xr:uid="{00000000-0002-0000-0000-000003000000}"/>
    <dataValidation allowBlank="1" showInputMessage="1" showErrorMessage="1" prompt="Voer in deze cel producttype B in" sqref="D3" xr:uid="{00000000-0002-0000-0000-000004000000}"/>
    <dataValidation allowBlank="1" showInputMessage="1" showErrorMessage="1" prompt="Directe kosten, indirecte kosten, algemene en administratieve kosten worden automatisch samengevat vanuit de drie andere tabbladen._x000a__x000a_Voer aantal eenheden gemaakt per week in om de totale productiekosten per week te berekenen." sqref="B3" xr:uid="{00000000-0002-0000-0000-000005000000}"/>
    <dataValidation allowBlank="1" showInputMessage="1" showErrorMessage="1" prompt="Voer aantal geproduceerde eenheden per week voor product A in" sqref="C10" xr:uid="{00000000-0002-0000-0000-000006000000}"/>
    <dataValidation allowBlank="1" showInputMessage="1" showErrorMessage="1" prompt="Voer aantal geproduceerde eenheden per week voor product B in" sqref="D10" xr:uid="{00000000-0002-0000-0000-000007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showGridLines="0" showRowColHeaders="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Familiewagen</v>
      </c>
      <c r="D2" s="4" t="str">
        <f>Product_B_Name</f>
        <v>Sportwagen</v>
      </c>
    </row>
    <row r="3" spans="2:5" ht="9" customHeight="1" x14ac:dyDescent="0.3">
      <c r="C3" s="5"/>
      <c r="D3" s="5"/>
    </row>
    <row r="4" spans="2:5" ht="30" customHeight="1" x14ac:dyDescent="0.3">
      <c r="B4" s="20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12</v>
      </c>
      <c r="C5" s="29">
        <v>6000</v>
      </c>
      <c r="D5" s="29">
        <v>8000</v>
      </c>
    </row>
    <row r="6" spans="2:5" ht="30" customHeight="1" x14ac:dyDescent="0.3">
      <c r="B6" s="2" t="s">
        <v>13</v>
      </c>
      <c r="C6" s="29">
        <v>3500</v>
      </c>
      <c r="D6" s="29">
        <v>5500</v>
      </c>
    </row>
    <row r="7" spans="2:5" ht="30" customHeight="1" x14ac:dyDescent="0.3">
      <c r="B7" s="2" t="s">
        <v>14</v>
      </c>
      <c r="C7" s="29">
        <v>8000</v>
      </c>
      <c r="D7" s="29">
        <v>9000</v>
      </c>
    </row>
    <row r="8" spans="2:5" ht="30" customHeight="1" x14ac:dyDescent="0.3">
      <c r="B8" s="2" t="s">
        <v>15</v>
      </c>
      <c r="C8" s="29">
        <v>2500</v>
      </c>
      <c r="D8" s="29">
        <v>2500</v>
      </c>
    </row>
  </sheetData>
  <conditionalFormatting sqref="C5:C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{F86A3096-9077-4F22-B411-EBA6C40B61E2}</x14:id>
        </ext>
      </extLst>
    </cfRule>
  </conditionalFormatting>
  <conditionalFormatting sqref="D5:D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{1C0F6AE8-DF2D-4665-B0D8-F7712A195C87}</x14:id>
        </ext>
      </extLst>
    </cfRule>
  </conditionalFormatting>
  <dataValidations count="2">
    <dataValidation allowBlank="1" showInputMessage="1" showErrorMessage="1" prompt="Voer directe kosten in op dit tabblad. Bewerk de specifieke items in de tabel en voer kosten in voor product A en product B." sqref="A1" xr:uid="{00000000-0002-0000-0100-000000000000}"/>
    <dataValidation allowBlank="1" showInputMessage="1" showErrorMessage="1" prompt="Productnaam wordt automatisch bijgewerkt vanuit het tabblad Samenvatting" sqref="C2:D2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3096-9077-4F22-B411-EBA6C40B61E2}">
            <x14:dataBar minLength="0" maxLength="100" border="1" negativeBarBorderColorSameAsPositive="0">
              <x14:cfvo type="autoMin"/>
              <x14:cfvo type="autoMax"/>
              <x14:borderColor theme="3" tint="0.79998168889431442"/>
              <x14:negativeFillColor rgb="FFFF0000"/>
              <x14:negativeBorder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1C0F6AE8-DF2D-4665-B0D8-F7712A195C87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showGridLines="0" showRowColHeaders="0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Familiewagen</v>
      </c>
      <c r="D2" s="4" t="str">
        <f>Product_B_Name</f>
        <v>Sportwagen</v>
      </c>
    </row>
    <row r="3" spans="2:5" ht="9" customHeight="1" x14ac:dyDescent="0.3">
      <c r="C3" s="5"/>
      <c r="D3" s="5"/>
    </row>
    <row r="4" spans="2:5" ht="30" customHeight="1" x14ac:dyDescent="0.3">
      <c r="B4" s="20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16</v>
      </c>
      <c r="C5" s="29">
        <v>3000</v>
      </c>
      <c r="D5" s="29">
        <v>3000</v>
      </c>
    </row>
    <row r="6" spans="2:5" ht="30" customHeight="1" x14ac:dyDescent="0.3">
      <c r="B6" s="2" t="s">
        <v>17</v>
      </c>
      <c r="C6" s="29">
        <v>2500</v>
      </c>
      <c r="D6" s="29">
        <v>2400</v>
      </c>
    </row>
    <row r="7" spans="2:5" ht="30" customHeight="1" x14ac:dyDescent="0.3">
      <c r="B7" s="2" t="s">
        <v>18</v>
      </c>
      <c r="C7" s="29">
        <v>500</v>
      </c>
      <c r="D7" s="29">
        <v>1000</v>
      </c>
    </row>
    <row r="8" spans="2:5" ht="30" customHeight="1" x14ac:dyDescent="0.3">
      <c r="B8" s="2" t="s">
        <v>19</v>
      </c>
      <c r="C8" s="29">
        <v>1000</v>
      </c>
      <c r="D8" s="29">
        <v>1000</v>
      </c>
    </row>
  </sheetData>
  <conditionalFormatting sqref="C5:C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{32150250-D49E-43E7-B85B-2403CDEB3D8B}</x14:id>
        </ext>
      </extLst>
    </cfRule>
  </conditionalFormatting>
  <conditionalFormatting sqref="D5:D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{AF2D0F8D-3EA0-43A3-99CC-5F1487797534}</x14:id>
        </ext>
      </extLst>
    </cfRule>
  </conditionalFormatting>
  <dataValidations count="2">
    <dataValidation allowBlank="1" showInputMessage="1" showErrorMessage="1" prompt="Productnaam wordt automatisch bijgewerkt vanuit het tabblad Samenvatting" sqref="C2:D2" xr:uid="{00000000-0002-0000-0200-000000000000}"/>
    <dataValidation allowBlank="1" showInputMessage="1" showErrorMessage="1" prompt="Voer indirecte kosten in op dit tabblad. Bewerk de specifieke items in de tabel en voer kosten in voor product A en product B.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50250-D49E-43E7-B85B-2403CDEB3D8B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AF2D0F8D-3EA0-43A3-99CC-5F1487797534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showGridLines="0" showRowColHeaders="0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Familiewagen</v>
      </c>
      <c r="D2" s="4" t="str">
        <f>Product_B_Name</f>
        <v>Sportwagen</v>
      </c>
    </row>
    <row r="3" spans="2:5" ht="9" customHeight="1" x14ac:dyDescent="0.3">
      <c r="C3" s="5"/>
      <c r="D3" s="5"/>
    </row>
    <row r="4" spans="2:5" ht="30" customHeight="1" x14ac:dyDescent="0.3">
      <c r="B4" s="20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20</v>
      </c>
      <c r="C5" s="29">
        <v>1500</v>
      </c>
      <c r="D5" s="29">
        <v>1500</v>
      </c>
    </row>
    <row r="6" spans="2:5" ht="30" customHeight="1" x14ac:dyDescent="0.3">
      <c r="B6" s="2" t="s">
        <v>21</v>
      </c>
      <c r="C6" s="29">
        <v>1500</v>
      </c>
      <c r="D6" s="29">
        <v>1500</v>
      </c>
    </row>
    <row r="7" spans="2:5" ht="30" customHeight="1" x14ac:dyDescent="0.3">
      <c r="B7" s="2" t="s">
        <v>22</v>
      </c>
      <c r="C7" s="29">
        <v>2000</v>
      </c>
      <c r="D7" s="29">
        <v>3000</v>
      </c>
    </row>
  </sheetData>
  <conditionalFormatting sqref="C5:C7">
    <cfRule type="dataBar" priority="3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{C1D0A63A-3261-49C9-9049-C4FF15942392}</x14:id>
        </ext>
      </extLst>
    </cfRule>
  </conditionalFormatting>
  <conditionalFormatting sqref="D5:D7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{541F17D3-DA2D-4F03-9DF2-6993255B6C25}</x14:id>
        </ext>
      </extLst>
    </cfRule>
  </conditionalFormatting>
  <dataValidations count="2">
    <dataValidation allowBlank="1" showInputMessage="1" showErrorMessage="1" prompt="Productnaam wordt automatisch bijgewerkt vanuit het tabblad Samenvatting" sqref="C2:D2" xr:uid="{00000000-0002-0000-0300-000000000000}"/>
    <dataValidation allowBlank="1" showInputMessage="1" showErrorMessage="1" prompt="Voer algemene en administratieve kosten in op dit tabblad. Bewerk de specifieke items in de tabel en voer kosten in voor product A en product B." sqref="A1" xr:uid="{00000000-0002-0000-03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0A63A-3261-49C9-9049-C4FF15942392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C5:C7</xm:sqref>
        </x14:conditionalFormatting>
        <x14:conditionalFormatting xmlns:xm="http://schemas.microsoft.com/office/excel/2006/main">
          <x14:cfRule type="dataBar" id="{541F17D3-DA2D-4F03-9DF2-6993255B6C25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19F2AC-3873-4265-AB04-9F7142AF7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699B5-8818-4025-987C-B43B6F79F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0E071-3BB0-481A-888E-EF4FDCA08A22}">
  <ds:schemaRefs>
    <ds:schemaRef ds:uri="fb0879af-3eba-417a-a55a-ffe6dcd6ca7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6dc4bcd6-49db-4c07-9060-8acfc67cef9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Overzicht</vt:lpstr>
      <vt:lpstr>Direct</vt:lpstr>
      <vt:lpstr>Indirect</vt:lpstr>
      <vt:lpstr>Algemeen en administratief</vt:lpstr>
      <vt:lpstr>Product_A_Name</vt:lpstr>
      <vt:lpstr>Product_B_Name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2018-08-24T15:26:52Z</dcterms:created>
  <dcterms:modified xsi:type="dcterms:W3CDTF">2019-02-28T09:10:54Z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