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KaBezd\bugfix\nl-NL\target\"/>
    </mc:Choice>
  </mc:AlternateContent>
  <bookViews>
    <workbookView xWindow="0" yWindow="0" windowWidth="28560" windowHeight="12510" xr2:uid="{00000000-000D-0000-FFFF-FFFF00000000}"/>
  </bookViews>
  <sheets>
    <sheet name="Uitnodigingstracker" sheetId="1" r:id="rId1"/>
  </sheets>
  <definedNames>
    <definedName name="_xlnm.Print_Titles" localSheetId="0">Uitnodigingstracker!$1:$2</definedName>
    <definedName name="DagenResterend">Trouwdatum-TODAY()</definedName>
    <definedName name="KolomTitelRegio1..B3.1">Uitnodigingstracker!$B$1</definedName>
    <definedName name="KolomTitelRegio2..B5.1">Uitnodigingstracker!$B$3</definedName>
    <definedName name="KolomTitelRegio3..B7.1">Uitnodigingstracker!$B$5</definedName>
    <definedName name="KolomTitelRegio4..B9.1">Uitnodigingstracker!$B$7</definedName>
    <definedName name="KolomTitelRegio5..B11.1">Uitnodigingstracker!$B$9</definedName>
    <definedName name="OpenstaandRSVP">tblGenodigden[[#Totals],[VERZONDEN?]]-TotaalRSVP</definedName>
    <definedName name="RSVP">tblGenodigden[[#Totals],[RSVP]]</definedName>
    <definedName name="Titel1">tblGenodigden[[#Headers],[NAAM GENODIGDE]]</definedName>
    <definedName name="TotaalAanwezig">SUM(IF(tblGenodigden[RSVP]="Ja",tblGenodigden[AANTAL PERSONEN]))</definedName>
    <definedName name="TotaalNietAanwezig">SUMIFS(tblGenodigden[AANTAL PERSONEN],tblGenodigden[RSVP],"=Nee")</definedName>
    <definedName name="TotaalRSVP">tblGenodigden[[#Totals],[RSVP]]</definedName>
    <definedName name="TotaalVerstuurd">tblGenodigden[[#Totals],[VERZONDEN?]]</definedName>
    <definedName name="TotalOpenstaand">tblGenodigden[[#Totals],[VERZONDEN?]]-tblGenodigden[[#Totals],[RSVP]]</definedName>
    <definedName name="Trouwdatum">Uitnodigingstracker!$B$2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F19" i="1"/>
  <c r="B8" i="1" l="1"/>
  <c r="B6" i="1"/>
  <c r="B10" i="1" l="1"/>
  <c r="G19" i="1"/>
  <c r="B2" i="1" l="1"/>
  <c r="B4" i="1" l="1"/>
</calcChain>
</file>

<file path=xl/sharedStrings.xml><?xml version="1.0" encoding="utf-8"?>
<sst xmlns="http://schemas.openxmlformats.org/spreadsheetml/2006/main" count="160" uniqueCount="48">
  <si>
    <t>TROUWDATUM</t>
  </si>
  <si>
    <t>RESTERENDE DAGEN</t>
  </si>
  <si>
    <t>AANWEZIG</t>
  </si>
  <si>
    <t>NIET AANWEZIG</t>
  </si>
  <si>
    <t>OPENSTAAND</t>
  </si>
  <si>
    <t>Bruiloftsgastenlijst</t>
  </si>
  <si>
    <t>NAAM GENODIGDE</t>
  </si>
  <si>
    <t>Genodigde 1</t>
  </si>
  <si>
    <t>Genodigde 2</t>
  </si>
  <si>
    <t>Genodigde 3</t>
  </si>
  <si>
    <t>Genodigde 4</t>
  </si>
  <si>
    <t>Genodigde 5</t>
  </si>
  <si>
    <t>Genodigde 6</t>
  </si>
  <si>
    <t>Genodigde 7</t>
  </si>
  <si>
    <t>Genodigde 8</t>
  </si>
  <si>
    <t>Genodigde 9</t>
  </si>
  <si>
    <t>Genodigde 10</t>
  </si>
  <si>
    <t>Genodigde 11</t>
  </si>
  <si>
    <t>Genodigde 12</t>
  </si>
  <si>
    <t>Genodigde 13</t>
  </si>
  <si>
    <t>TOTAAL:</t>
  </si>
  <si>
    <t>VERZONDEN?</t>
  </si>
  <si>
    <t>Ja</t>
  </si>
  <si>
    <t>RSVP</t>
  </si>
  <si>
    <t>Nee</t>
  </si>
  <si>
    <t>AANTAL PERSONEN</t>
  </si>
  <si>
    <t>RELATIE</t>
  </si>
  <si>
    <t>Zelf</t>
  </si>
  <si>
    <t>Partner</t>
  </si>
  <si>
    <t>Familielid</t>
  </si>
  <si>
    <t>Anders</t>
  </si>
  <si>
    <t>Vriend</t>
  </si>
  <si>
    <t>NAAM VAN GAST</t>
  </si>
  <si>
    <t>Naam partner</t>
  </si>
  <si>
    <t>Naam familielid</t>
  </si>
  <si>
    <t>Naam ander</t>
  </si>
  <si>
    <t>Naam vriend</t>
  </si>
  <si>
    <t>ADRES</t>
  </si>
  <si>
    <t>Adres</t>
  </si>
  <si>
    <t>PLAATS</t>
  </si>
  <si>
    <t>Plaats</t>
  </si>
  <si>
    <t>PROVINCIE</t>
  </si>
  <si>
    <t>Provincie</t>
  </si>
  <si>
    <t>POSTCODE</t>
  </si>
  <si>
    <t>TELEFOON</t>
  </si>
  <si>
    <t>Telefoon</t>
  </si>
  <si>
    <t>E-MAIL GENODIGDE</t>
  </si>
  <si>
    <t>iemand@example.com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</si>
</sst>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d/mm/yy;@"/>
    <numFmt numFmtId="170" formatCode="0#########"/>
  </numFmts>
  <fonts count="33" x14ac:knownFonts="1">
    <font>
      <sz val="11"/>
      <color theme="1"/>
      <name val="Baskerville Old Face"/>
      <family val="1"/>
      <scheme val="minor"/>
    </font>
    <font>
      <sz val="11"/>
      <color theme="1"/>
      <name val="Baskerville Old Face"/>
      <family val="2"/>
      <scheme val="minor"/>
    </font>
    <font>
      <sz val="16"/>
      <color theme="9"/>
      <name val="Baskerville Old Face"/>
      <family val="1"/>
      <scheme val="major"/>
    </font>
    <font>
      <sz val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sz val="24"/>
      <color theme="0"/>
      <name val="Baskerville Old Face"/>
      <family val="1"/>
      <scheme val="min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3"/>
      <name val="Baskerville Old Face"/>
      <family val="1"/>
      <scheme val="major"/>
    </font>
    <font>
      <b/>
      <sz val="14"/>
      <color theme="0"/>
      <name val="Baskerville Old Face"/>
      <family val="1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theme="2" tint="0.39994506668294322"/>
      <name val="Baskerville Old Face"/>
      <family val="1"/>
      <scheme val="major"/>
    </font>
    <font>
      <sz val="36"/>
      <color theme="6"/>
      <name val="Baskerville Old Face"/>
      <family val="1"/>
      <scheme val="major"/>
    </font>
    <font>
      <b/>
      <sz val="14"/>
      <color theme="3"/>
      <name val="Baskerville Old Face"/>
      <family val="1"/>
      <scheme val="major"/>
    </font>
    <font>
      <sz val="24"/>
      <color theme="3"/>
      <name val="Baskerville Old Face"/>
      <family val="1"/>
      <scheme val="major"/>
    </font>
    <font>
      <sz val="12"/>
      <color theme="3"/>
      <name val="Baskerville Old Face"/>
      <family val="1"/>
      <scheme val="major"/>
    </font>
    <font>
      <b/>
      <sz val="16"/>
      <color theme="9"/>
      <name val="Baskerville Old Face"/>
      <family val="1"/>
      <scheme val="major"/>
    </font>
    <font>
      <sz val="36"/>
      <color theme="6" tint="-0.249977111117893"/>
      <name val="Baskerville Old Face"/>
      <family val="1"/>
      <scheme val="major"/>
    </font>
    <font>
      <b/>
      <sz val="16"/>
      <color theme="6" tint="-0.249977111117893"/>
      <name val="Baskerville Old Face"/>
      <family val="1"/>
      <scheme val="major"/>
    </font>
    <font>
      <sz val="12"/>
      <color theme="1"/>
      <name val="Baskerville Old Face"/>
      <family val="1"/>
      <scheme val="minor"/>
    </font>
    <font>
      <sz val="12"/>
      <color theme="1"/>
      <name val="Baskerville Old Face"/>
      <family val="1"/>
      <scheme val="major"/>
    </font>
    <font>
      <sz val="11"/>
      <color rgb="FF006100"/>
      <name val="Baskerville Old Face"/>
      <family val="2"/>
      <scheme val="minor"/>
    </font>
    <font>
      <sz val="11"/>
      <color rgb="FF9C0006"/>
      <name val="Baskerville Old Face"/>
      <family val="2"/>
      <scheme val="minor"/>
    </font>
    <font>
      <sz val="11"/>
      <color rgb="FF9C5700"/>
      <name val="Baskerville Old Face"/>
      <family val="2"/>
      <scheme val="minor"/>
    </font>
    <font>
      <sz val="11"/>
      <color rgb="FF3F3F76"/>
      <name val="Baskerville Old Face"/>
      <family val="2"/>
      <scheme val="minor"/>
    </font>
    <font>
      <b/>
      <sz val="11"/>
      <color rgb="FF3F3F3F"/>
      <name val="Baskerville Old Face"/>
      <family val="2"/>
      <scheme val="minor"/>
    </font>
    <font>
      <b/>
      <sz val="11"/>
      <color rgb="FFFA7D00"/>
      <name val="Baskerville Old Face"/>
      <family val="2"/>
      <scheme val="minor"/>
    </font>
    <font>
      <sz val="11"/>
      <color rgb="FFFA7D00"/>
      <name val="Baskerville Old Face"/>
      <family val="2"/>
      <scheme val="minor"/>
    </font>
    <font>
      <b/>
      <sz val="11"/>
      <color theme="0"/>
      <name val="Baskerville Old Face"/>
      <family val="2"/>
      <scheme val="minor"/>
    </font>
    <font>
      <sz val="11"/>
      <color rgb="FFFF0000"/>
      <name val="Baskerville Old Face"/>
      <family val="2"/>
      <scheme val="minor"/>
    </font>
    <font>
      <sz val="11"/>
      <color theme="0"/>
      <name val="Baskerville Old Face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8F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9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0" fillId="7" borderId="1" applyProtection="0">
      <alignment horizontal="center"/>
    </xf>
    <xf numFmtId="0" fontId="4" fillId="2" borderId="0" applyBorder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>
      <alignment horizontal="left" vertical="center" indent="1"/>
    </xf>
    <xf numFmtId="0" fontId="5" fillId="0" borderId="1" applyNumberFormat="0" applyFill="0" applyProtection="0">
      <alignment vertical="top"/>
    </xf>
    <xf numFmtId="0" fontId="2" fillId="6" borderId="0" applyNumberFormat="0" applyAlignment="0" applyProtection="0"/>
    <xf numFmtId="170" fontId="11" fillId="41" borderId="0" applyFill="0">
      <alignment horizontal="left" vertical="center" indent="1"/>
    </xf>
    <xf numFmtId="0" fontId="7" fillId="0" borderId="0" applyNumberFormat="0" applyFill="0" applyBorder="0" applyProtection="0">
      <alignment vertical="center"/>
    </xf>
    <xf numFmtId="0" fontId="8" fillId="6" borderId="0">
      <alignment horizontal="left" vertical="center"/>
    </xf>
    <xf numFmtId="0" fontId="8" fillId="0" borderId="2">
      <alignment vertical="center" wrapText="1"/>
    </xf>
    <xf numFmtId="0" fontId="8" fillId="0" borderId="1" applyNumberFormat="0" applyFont="0" applyFill="0" applyAlignment="0">
      <alignment vertical="center"/>
    </xf>
    <xf numFmtId="0" fontId="13" fillId="5" borderId="0" applyNumberFormat="0" applyBorder="0" applyAlignment="0">
      <alignment vertical="center"/>
    </xf>
    <xf numFmtId="169" fontId="6" fillId="4" borderId="0">
      <alignment horizontal="center"/>
    </xf>
    <xf numFmtId="1" fontId="6" fillId="4" borderId="0">
      <alignment horizontal="center"/>
    </xf>
    <xf numFmtId="0" fontId="10" fillId="7" borderId="0" applyProtection="0">
      <alignment horizontal="center"/>
    </xf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3" applyNumberFormat="0" applyAlignment="0" applyProtection="0"/>
    <xf numFmtId="0" fontId="27" fillId="14" borderId="4" applyNumberFormat="0" applyAlignment="0" applyProtection="0"/>
    <xf numFmtId="0" fontId="28" fillId="14" borderId="3" applyNumberFormat="0" applyAlignment="0" applyProtection="0"/>
    <xf numFmtId="0" fontId="29" fillId="0" borderId="5" applyNumberFormat="0" applyFill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8" fillId="16" borderId="7" applyNumberFormat="0" applyFont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21">
    <xf numFmtId="0" fontId="0" fillId="2" borderId="0" xfId="0">
      <alignment vertical="center"/>
    </xf>
    <xf numFmtId="0" fontId="11" fillId="2" borderId="0" xfId="0" applyFont="1" applyAlignment="1">
      <alignment horizontal="center" vertical="center"/>
    </xf>
    <xf numFmtId="0" fontId="11" fillId="2" borderId="0" xfId="0" applyFont="1">
      <alignment vertical="center"/>
    </xf>
    <xf numFmtId="166" fontId="11" fillId="2" borderId="0" xfId="0" applyNumberFormat="1" applyFont="1" applyAlignment="1">
      <alignment horizontal="left" vertical="center" indent="1"/>
    </xf>
    <xf numFmtId="0" fontId="3" fillId="8" borderId="0" xfId="14" applyFont="1" applyFill="1">
      <alignment vertical="center"/>
    </xf>
    <xf numFmtId="0" fontId="11" fillId="8" borderId="0" xfId="14" applyFont="1" applyFill="1">
      <alignment vertical="center"/>
    </xf>
    <xf numFmtId="0" fontId="14" fillId="3" borderId="1" xfId="7" applyFont="1" applyFill="1">
      <alignment vertical="top"/>
    </xf>
    <xf numFmtId="0" fontId="18" fillId="6" borderId="0" xfId="0" applyFont="1" applyFill="1">
      <alignment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 indent="1"/>
    </xf>
    <xf numFmtId="0" fontId="15" fillId="9" borderId="0" xfId="3" applyFont="1" applyFill="1" applyBorder="1">
      <alignment horizontal="center"/>
    </xf>
    <xf numFmtId="1" fontId="16" fillId="9" borderId="0" xfId="16" applyFont="1" applyFill="1" applyAlignment="1">
      <alignment horizontal="center" vertical="top"/>
    </xf>
    <xf numFmtId="0" fontId="15" fillId="9" borderId="0" xfId="17" applyFont="1" applyFill="1">
      <alignment horizontal="center"/>
    </xf>
    <xf numFmtId="0" fontId="17" fillId="9" borderId="0" xfId="1" applyFont="1" applyFill="1" applyAlignment="1">
      <alignment horizontal="left" vertical="center" wrapText="1"/>
    </xf>
    <xf numFmtId="0" fontId="19" fillId="3" borderId="1" xfId="7" applyFont="1" applyFill="1">
      <alignment vertical="top"/>
    </xf>
    <xf numFmtId="0" fontId="20" fillId="6" borderId="0" xfId="0" applyFont="1" applyFill="1">
      <alignment vertical="center"/>
    </xf>
    <xf numFmtId="0" fontId="20" fillId="6" borderId="0" xfId="0" applyFont="1" applyFill="1" applyAlignment="1">
      <alignment horizontal="center" vertical="center"/>
    </xf>
    <xf numFmtId="0" fontId="17" fillId="9" borderId="0" xfId="1" applyFont="1" applyFill="1" applyAlignment="1">
      <alignment vertical="center" wrapText="1"/>
    </xf>
    <xf numFmtId="0" fontId="21" fillId="2" borderId="0" xfId="0" applyFont="1" applyAlignment="1">
      <alignment horizontal="left" vertical="center"/>
    </xf>
    <xf numFmtId="170" fontId="22" fillId="2" borderId="0" xfId="9" applyFont="1" applyFill="1">
      <alignment horizontal="left" vertical="center" indent="1"/>
    </xf>
    <xf numFmtId="169" fontId="16" fillId="9" borderId="0" xfId="15" applyFont="1" applyFill="1" applyAlignment="1">
      <alignment horizontal="center" vertical="top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erekening" xfId="29" builtinId="22" customBuiltin="1"/>
    <cellStyle name="Controlecel" xfId="31" builtinId="23" customBuiltin="1"/>
    <cellStyle name="Datum" xfId="15" xr:uid="{00000000-0005-0000-0000-000000000000}"/>
    <cellStyle name="dubbele scheidingslijn" xfId="13" xr:uid="{00000000-0005-0000-0000-000001000000}"/>
    <cellStyle name="e-mail" xfId="6" xr:uid="{00000000-0005-0000-0000-000002000000}"/>
    <cellStyle name="Gekoppelde cel" xfId="30" builtinId="24" customBuiltin="1"/>
    <cellStyle name="Gevolgde hyperlink" xfId="5" builtinId="9" customBuiltin="1"/>
    <cellStyle name="Goed" xfId="24" builtinId="26" customBuiltin="1"/>
    <cellStyle name="Hyperlink" xfId="2" builtinId="8" customBuiltin="1"/>
    <cellStyle name="Invoer" xfId="27" builtinId="20" customBuiltin="1"/>
    <cellStyle name="Komma" xfId="19" builtinId="3" customBuiltin="1"/>
    <cellStyle name="Komma [0]" xfId="20" builtinId="6" customBuiltin="1"/>
    <cellStyle name="Kop 1" xfId="1" builtinId="16" customBuiltin="1"/>
    <cellStyle name="Kop 2" xfId="3" builtinId="17" customBuiltin="1"/>
    <cellStyle name="Kop 3" xfId="4" builtinId="18" customBuiltin="1"/>
    <cellStyle name="Kop 4" xfId="10" builtinId="19" customBuiltin="1"/>
    <cellStyle name="Neutraal" xfId="26" builtinId="28" customBuiltin="1"/>
    <cellStyle name="Notitie" xfId="33" builtinId="10" customBuiltin="1"/>
    <cellStyle name="notitiedetails" xfId="12" xr:uid="{00000000-0005-0000-0000-00000B000000}"/>
    <cellStyle name="Ongeldig" xfId="25" builtinId="27" customBuiltin="1"/>
    <cellStyle name="Opvulling zijkolom" xfId="17" xr:uid="{00000000-0005-0000-0000-00000E000000}"/>
    <cellStyle name="Postcode" xfId="11" xr:uid="{00000000-0005-0000-0000-000012000000}"/>
    <cellStyle name="Procent" xfId="23" builtinId="5" customBuiltin="1"/>
    <cellStyle name="Rand zijkolom" xfId="14" xr:uid="{00000000-0005-0000-0000-00000D000000}"/>
    <cellStyle name="Standaard" xfId="0" builtinId="0" customBuiltin="1"/>
    <cellStyle name="Telefoon" xfId="9" xr:uid="{00000000-0005-0000-0000-00000C000000}"/>
    <cellStyle name="Titel" xfId="7" builtinId="15" customBuiltin="1"/>
    <cellStyle name="Totaal" xfId="8" builtinId="25" customBuiltin="1"/>
    <cellStyle name="Uitvoer" xfId="28" builtinId="21" customBuiltin="1"/>
    <cellStyle name="Valuta" xfId="21" builtinId="4" customBuiltin="1"/>
    <cellStyle name="Valuta [0]" xfId="22" builtinId="7" customBuiltin="1"/>
    <cellStyle name="Verklarende tekst" xfId="18" builtinId="53" customBuiltin="1"/>
    <cellStyle name="Waarden zijkolom" xfId="16" xr:uid="{00000000-0005-0000-0000-00000F000000}"/>
    <cellStyle name="Waarschuwingstekst" xfId="32" builtinId="11" customBuiltin="1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theme="3"/>
        <name val="Baskerville Old Face"/>
        <family val="1"/>
        <scheme val="major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28"/>
      <tableStyleElement type="headerRow" dxfId="27"/>
      <tableStyleElement type="totalRow" dxfId="26"/>
      <tableStyleElement type="firstTotalCell" dxfId="25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Genodigden" displayName="tblGenodigden" ref="D2:O19" totalsRowCount="1" headerRowDxfId="24" dataDxfId="23" totalsRowDxfId="22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AAM GENODIGDE" totalsRowLabel="TOTAAL:" dataDxfId="21" totalsRowDxfId="20"/>
    <tableColumn id="2" xr3:uid="{00000000-0010-0000-0000-000002000000}" name="VERZONDEN?" totalsRowFunction="custom" dataDxfId="19" totalsRowDxfId="18">
      <totalsRowFormula>COUNTIF(Uitnodigingstracker!$E$3:$E$18,"Ja")</totalsRowFormula>
    </tableColumn>
    <tableColumn id="3" xr3:uid="{00000000-0010-0000-0000-000003000000}" name="RSVP" totalsRowFunction="custom" dataDxfId="17" totalsRowDxfId="16">
      <totalsRowFormula>COUNTA(Uitnodigingstracker!$F$3:$F$18)</totalsRowFormula>
    </tableColumn>
    <tableColumn id="4" xr3:uid="{00000000-0010-0000-0000-000004000000}" name="AANTAL PERSONEN" totalsRowFunction="sum" dataDxfId="15" totalsRowDxfId="14"/>
    <tableColumn id="5" xr3:uid="{00000000-0010-0000-0000-000005000000}" name="RELATIE" dataDxfId="13" totalsRowDxfId="12"/>
    <tableColumn id="6" xr3:uid="{00000000-0010-0000-0000-000006000000}" name="NAAM VAN GAST" dataDxfId="11" totalsRowDxfId="10"/>
    <tableColumn id="7" xr3:uid="{00000000-0010-0000-0000-000007000000}" name="ADRES" dataDxfId="9" totalsRowDxfId="8"/>
    <tableColumn id="8" xr3:uid="{00000000-0010-0000-0000-000008000000}" name="PLAATS" dataDxfId="7" totalsRowDxfId="6"/>
    <tableColumn id="9" xr3:uid="{00000000-0010-0000-0000-000009000000}" name="PROVINCIE" dataDxfId="5" totalsRowDxfId="4"/>
    <tableColumn id="10" xr3:uid="{00000000-0010-0000-0000-00000A000000}" name="POSTCODE" dataDxfId="3"/>
    <tableColumn id="11" xr3:uid="{00000000-0010-0000-0000-00000B000000}" name="TELEFOON" dataDxfId="2" dataCellStyle="Telefoon"/>
    <tableColumn id="12" xr3:uid="{00000000-0010-0000-0000-00000C000000}" name="E-MAIL GENODIGDE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Voer de gastnaam, het aantal, de relatie en contactgegevens in en selecteer Verzonden, RSVP en Gasttype in deze tabel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/>
  </sheetViews>
  <sheetFormatPr defaultColWidth="9.28515625" defaultRowHeight="30.75" customHeight="1" x14ac:dyDescent="0.3"/>
  <cols>
    <col min="1" max="1" width="1.7109375" style="5" customWidth="1"/>
    <col min="2" max="2" width="32.5703125" style="12" bestFit="1" customWidth="1"/>
    <col min="3" max="3" width="1.7109375" style="4" customWidth="1"/>
    <col min="4" max="4" width="22" style="2" customWidth="1"/>
    <col min="5" max="5" width="19.140625" style="1" bestFit="1" customWidth="1"/>
    <col min="6" max="6" width="11.7109375" style="1" customWidth="1"/>
    <col min="7" max="7" width="15.28515625" style="1" customWidth="1"/>
    <col min="8" max="8" width="16.85546875" style="1" bestFit="1" customWidth="1"/>
    <col min="9" max="9" width="18" style="1" customWidth="1"/>
    <col min="10" max="10" width="30.7109375" style="2" customWidth="1"/>
    <col min="11" max="11" width="14" style="2" customWidth="1"/>
    <col min="12" max="12" width="15.5703125" style="2" bestFit="1" customWidth="1"/>
    <col min="13" max="13" width="15.42578125" style="2" bestFit="1" customWidth="1"/>
    <col min="14" max="14" width="15.7109375" style="3" bestFit="1" customWidth="1"/>
    <col min="15" max="15" width="24.7109375" style="2" customWidth="1"/>
    <col min="16" max="16384" width="9.28515625" style="2"/>
  </cols>
  <sheetData>
    <row r="1" spans="2:15" ht="51" customHeight="1" thickBot="1" x14ac:dyDescent="0.35">
      <c r="B1" s="10" t="s">
        <v>0</v>
      </c>
      <c r="D1" s="14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2.25" thickTop="1" x14ac:dyDescent="0.25">
      <c r="B2" s="20">
        <f ca="1">TODAY()+283</f>
        <v>43721</v>
      </c>
      <c r="D2" s="13" t="s">
        <v>6</v>
      </c>
      <c r="E2" s="13" t="s">
        <v>21</v>
      </c>
      <c r="F2" s="13" t="s">
        <v>23</v>
      </c>
      <c r="G2" s="13" t="s">
        <v>25</v>
      </c>
      <c r="H2" s="13" t="s">
        <v>26</v>
      </c>
      <c r="I2" s="13" t="s">
        <v>32</v>
      </c>
      <c r="J2" s="17" t="s">
        <v>37</v>
      </c>
      <c r="K2" s="17" t="s">
        <v>39</v>
      </c>
      <c r="L2" s="17" t="s">
        <v>41</v>
      </c>
      <c r="M2" s="17" t="s">
        <v>43</v>
      </c>
      <c r="N2" s="17" t="s">
        <v>44</v>
      </c>
      <c r="O2" s="17" t="s">
        <v>46</v>
      </c>
    </row>
    <row r="3" spans="2:15" ht="30.75" customHeight="1" x14ac:dyDescent="0.3">
      <c r="B3" s="10" t="s">
        <v>1</v>
      </c>
      <c r="D3" s="18" t="s">
        <v>7</v>
      </c>
      <c r="E3" s="18" t="s">
        <v>22</v>
      </c>
      <c r="F3" s="18" t="s">
        <v>22</v>
      </c>
      <c r="G3" s="18">
        <v>1</v>
      </c>
      <c r="H3" s="18" t="s">
        <v>27</v>
      </c>
      <c r="I3" s="18"/>
      <c r="J3" s="18" t="s">
        <v>38</v>
      </c>
      <c r="K3" s="18" t="s">
        <v>40</v>
      </c>
      <c r="L3" s="18" t="s">
        <v>42</v>
      </c>
      <c r="M3" s="18" t="s">
        <v>43</v>
      </c>
      <c r="N3" s="19" t="s">
        <v>45</v>
      </c>
      <c r="O3" s="18" t="s">
        <v>47</v>
      </c>
    </row>
    <row r="4" spans="2:15" ht="30.75" customHeight="1" x14ac:dyDescent="0.25">
      <c r="B4" s="11">
        <f ca="1">DagenResterend</f>
        <v>283</v>
      </c>
      <c r="D4" s="18" t="s">
        <v>8</v>
      </c>
      <c r="E4" s="18" t="s">
        <v>22</v>
      </c>
      <c r="F4" s="18" t="s">
        <v>24</v>
      </c>
      <c r="G4" s="18">
        <v>2</v>
      </c>
      <c r="H4" s="18" t="s">
        <v>28</v>
      </c>
      <c r="I4" s="18" t="s">
        <v>33</v>
      </c>
      <c r="J4" s="18" t="s">
        <v>38</v>
      </c>
      <c r="K4" s="18" t="s">
        <v>40</v>
      </c>
      <c r="L4" s="18" t="s">
        <v>42</v>
      </c>
      <c r="M4" s="18" t="s">
        <v>43</v>
      </c>
      <c r="N4" s="19" t="s">
        <v>45</v>
      </c>
      <c r="O4" s="18" t="s">
        <v>47</v>
      </c>
    </row>
    <row r="5" spans="2:15" ht="30.75" customHeight="1" x14ac:dyDescent="0.3">
      <c r="B5" s="10" t="s">
        <v>2</v>
      </c>
      <c r="D5" s="18" t="s">
        <v>9</v>
      </c>
      <c r="E5" s="18" t="s">
        <v>22</v>
      </c>
      <c r="F5" s="18" t="s">
        <v>22</v>
      </c>
      <c r="G5" s="18">
        <v>3</v>
      </c>
      <c r="H5" s="18" t="s">
        <v>28</v>
      </c>
      <c r="I5" s="18" t="s">
        <v>33</v>
      </c>
      <c r="J5" s="18" t="s">
        <v>38</v>
      </c>
      <c r="K5" s="18" t="s">
        <v>40</v>
      </c>
      <c r="L5" s="18" t="s">
        <v>42</v>
      </c>
      <c r="M5" s="18" t="s">
        <v>43</v>
      </c>
      <c r="N5" s="19" t="s">
        <v>45</v>
      </c>
      <c r="O5" s="18" t="s">
        <v>47</v>
      </c>
    </row>
    <row r="6" spans="2:15" ht="30.75" customHeight="1" x14ac:dyDescent="0.25">
      <c r="B6" s="11">
        <f>TotaalAanwezig</f>
        <v>18</v>
      </c>
      <c r="D6" s="18"/>
      <c r="E6" s="18"/>
      <c r="F6" s="18"/>
      <c r="G6" s="18"/>
      <c r="H6" s="18" t="s">
        <v>29</v>
      </c>
      <c r="I6" s="18" t="s">
        <v>34</v>
      </c>
      <c r="J6" s="18"/>
      <c r="K6" s="18"/>
      <c r="L6" s="18"/>
      <c r="M6" s="18"/>
      <c r="N6" s="19"/>
      <c r="O6" s="18"/>
    </row>
    <row r="7" spans="2:15" ht="30.75" customHeight="1" x14ac:dyDescent="0.3">
      <c r="B7" s="10" t="s">
        <v>3</v>
      </c>
      <c r="D7" s="18" t="s">
        <v>10</v>
      </c>
      <c r="E7" s="18" t="s">
        <v>22</v>
      </c>
      <c r="F7" s="18" t="s">
        <v>24</v>
      </c>
      <c r="G7" s="18">
        <v>1</v>
      </c>
      <c r="H7" s="18" t="s">
        <v>27</v>
      </c>
      <c r="I7" s="18"/>
      <c r="J7" s="18" t="s">
        <v>38</v>
      </c>
      <c r="K7" s="18" t="s">
        <v>40</v>
      </c>
      <c r="L7" s="18" t="s">
        <v>42</v>
      </c>
      <c r="M7" s="18" t="s">
        <v>43</v>
      </c>
      <c r="N7" s="19" t="s">
        <v>45</v>
      </c>
      <c r="O7" s="18" t="s">
        <v>47</v>
      </c>
    </row>
    <row r="8" spans="2:15" ht="30.75" customHeight="1" x14ac:dyDescent="0.25">
      <c r="B8" s="11">
        <f>TotaalNietAanwezig</f>
        <v>5</v>
      </c>
      <c r="D8" s="18" t="s">
        <v>11</v>
      </c>
      <c r="E8" s="18" t="s">
        <v>22</v>
      </c>
      <c r="F8" s="18" t="s">
        <v>22</v>
      </c>
      <c r="G8" s="18">
        <v>2</v>
      </c>
      <c r="H8" s="18" t="s">
        <v>30</v>
      </c>
      <c r="I8" s="18" t="s">
        <v>35</v>
      </c>
      <c r="J8" s="18" t="s">
        <v>38</v>
      </c>
      <c r="K8" s="18" t="s">
        <v>40</v>
      </c>
      <c r="L8" s="18" t="s">
        <v>42</v>
      </c>
      <c r="M8" s="18" t="s">
        <v>43</v>
      </c>
      <c r="N8" s="19" t="s">
        <v>45</v>
      </c>
      <c r="O8" s="18" t="s">
        <v>47</v>
      </c>
    </row>
    <row r="9" spans="2:15" ht="30.75" customHeight="1" x14ac:dyDescent="0.3">
      <c r="B9" s="10" t="s">
        <v>4</v>
      </c>
      <c r="D9" s="18" t="s">
        <v>12</v>
      </c>
      <c r="E9" s="18" t="s">
        <v>22</v>
      </c>
      <c r="F9" s="18" t="s">
        <v>22</v>
      </c>
      <c r="G9" s="18">
        <v>2</v>
      </c>
      <c r="H9" s="18" t="s">
        <v>31</v>
      </c>
      <c r="I9" s="18" t="s">
        <v>36</v>
      </c>
      <c r="J9" s="18" t="s">
        <v>38</v>
      </c>
      <c r="K9" s="18" t="s">
        <v>40</v>
      </c>
      <c r="L9" s="18" t="s">
        <v>42</v>
      </c>
      <c r="M9" s="18" t="s">
        <v>43</v>
      </c>
      <c r="N9" s="19" t="s">
        <v>45</v>
      </c>
      <c r="O9" s="18" t="s">
        <v>47</v>
      </c>
    </row>
    <row r="10" spans="2:15" ht="30.75" customHeight="1" x14ac:dyDescent="0.25">
      <c r="B10" s="11">
        <f>OpenstaandRSVP</f>
        <v>2</v>
      </c>
      <c r="D10" s="18" t="s">
        <v>13</v>
      </c>
      <c r="E10" s="18" t="s">
        <v>22</v>
      </c>
      <c r="F10" s="18" t="s">
        <v>22</v>
      </c>
      <c r="G10" s="18">
        <v>4</v>
      </c>
      <c r="H10" s="18" t="s">
        <v>28</v>
      </c>
      <c r="I10" s="18" t="s">
        <v>33</v>
      </c>
      <c r="J10" s="18" t="s">
        <v>38</v>
      </c>
      <c r="K10" s="18" t="s">
        <v>40</v>
      </c>
      <c r="L10" s="18" t="s">
        <v>42</v>
      </c>
      <c r="M10" s="18" t="s">
        <v>43</v>
      </c>
      <c r="N10" s="19" t="s">
        <v>45</v>
      </c>
      <c r="O10" s="18" t="s">
        <v>47</v>
      </c>
    </row>
    <row r="11" spans="2:15" ht="30.75" customHeight="1" x14ac:dyDescent="0.3">
      <c r="D11" s="18"/>
      <c r="E11" s="18"/>
      <c r="F11" s="18"/>
      <c r="G11" s="18"/>
      <c r="H11" s="18" t="s">
        <v>29</v>
      </c>
      <c r="I11" s="18" t="s">
        <v>34</v>
      </c>
      <c r="J11" s="18"/>
      <c r="K11" s="18"/>
      <c r="L11" s="18"/>
      <c r="M11" s="18"/>
      <c r="N11" s="19"/>
      <c r="O11" s="18"/>
    </row>
    <row r="12" spans="2:15" ht="30.75" customHeight="1" x14ac:dyDescent="0.3">
      <c r="D12" s="18"/>
      <c r="E12" s="18"/>
      <c r="F12" s="18"/>
      <c r="G12" s="18"/>
      <c r="H12" s="18" t="s">
        <v>29</v>
      </c>
      <c r="I12" s="18" t="s">
        <v>34</v>
      </c>
      <c r="J12" s="18"/>
      <c r="K12" s="18"/>
      <c r="L12" s="18"/>
      <c r="M12" s="18"/>
      <c r="N12" s="19"/>
      <c r="O12" s="18"/>
    </row>
    <row r="13" spans="2:15" ht="30.75" customHeight="1" x14ac:dyDescent="0.3">
      <c r="D13" s="18" t="s">
        <v>14</v>
      </c>
      <c r="E13" s="18" t="s">
        <v>22</v>
      </c>
      <c r="F13" s="18" t="s">
        <v>24</v>
      </c>
      <c r="G13" s="18">
        <v>2</v>
      </c>
      <c r="H13" s="18" t="s">
        <v>30</v>
      </c>
      <c r="I13" s="18" t="s">
        <v>35</v>
      </c>
      <c r="J13" s="18" t="s">
        <v>38</v>
      </c>
      <c r="K13" s="18" t="s">
        <v>40</v>
      </c>
      <c r="L13" s="18" t="s">
        <v>42</v>
      </c>
      <c r="M13" s="18" t="s">
        <v>43</v>
      </c>
      <c r="N13" s="19" t="s">
        <v>45</v>
      </c>
      <c r="O13" s="18" t="s">
        <v>47</v>
      </c>
    </row>
    <row r="14" spans="2:15" ht="30.75" customHeight="1" x14ac:dyDescent="0.3">
      <c r="D14" s="18" t="s">
        <v>15</v>
      </c>
      <c r="E14" s="18" t="s">
        <v>22</v>
      </c>
      <c r="F14" s="18" t="s">
        <v>22</v>
      </c>
      <c r="G14" s="18">
        <v>2</v>
      </c>
      <c r="H14" s="18" t="s">
        <v>28</v>
      </c>
      <c r="I14" s="18" t="s">
        <v>33</v>
      </c>
      <c r="J14" s="18" t="s">
        <v>38</v>
      </c>
      <c r="K14" s="18" t="s">
        <v>40</v>
      </c>
      <c r="L14" s="18" t="s">
        <v>42</v>
      </c>
      <c r="M14" s="18" t="s">
        <v>43</v>
      </c>
      <c r="N14" s="19" t="s">
        <v>45</v>
      </c>
      <c r="O14" s="18" t="s">
        <v>47</v>
      </c>
    </row>
    <row r="15" spans="2:15" ht="30.75" customHeight="1" x14ac:dyDescent="0.3">
      <c r="D15" s="18" t="s">
        <v>16</v>
      </c>
      <c r="E15" s="18" t="s">
        <v>22</v>
      </c>
      <c r="F15" s="18" t="s">
        <v>22</v>
      </c>
      <c r="G15" s="18">
        <v>2</v>
      </c>
      <c r="H15" s="18" t="s">
        <v>29</v>
      </c>
      <c r="I15" s="18" t="s">
        <v>34</v>
      </c>
      <c r="J15" s="18" t="s">
        <v>38</v>
      </c>
      <c r="K15" s="18" t="s">
        <v>40</v>
      </c>
      <c r="L15" s="18" t="s">
        <v>42</v>
      </c>
      <c r="M15" s="18" t="s">
        <v>43</v>
      </c>
      <c r="N15" s="19" t="s">
        <v>45</v>
      </c>
      <c r="O15" s="18" t="s">
        <v>47</v>
      </c>
    </row>
    <row r="16" spans="2:15" ht="30.75" customHeight="1" x14ac:dyDescent="0.3">
      <c r="D16" s="18" t="s">
        <v>17</v>
      </c>
      <c r="E16" s="18" t="s">
        <v>22</v>
      </c>
      <c r="F16" s="18"/>
      <c r="G16" s="18"/>
      <c r="H16" s="18"/>
      <c r="I16" s="18"/>
      <c r="J16" s="18" t="s">
        <v>38</v>
      </c>
      <c r="K16" s="18" t="s">
        <v>40</v>
      </c>
      <c r="L16" s="18" t="s">
        <v>42</v>
      </c>
      <c r="M16" s="18" t="s">
        <v>43</v>
      </c>
      <c r="N16" s="19" t="s">
        <v>45</v>
      </c>
      <c r="O16" s="18" t="s">
        <v>47</v>
      </c>
    </row>
    <row r="17" spans="4:15" ht="30.75" customHeight="1" x14ac:dyDescent="0.3">
      <c r="D17" s="18" t="s">
        <v>18</v>
      </c>
      <c r="E17" s="18" t="s">
        <v>22</v>
      </c>
      <c r="F17" s="18" t="s">
        <v>22</v>
      </c>
      <c r="G17" s="18">
        <v>2</v>
      </c>
      <c r="H17" s="18" t="s">
        <v>31</v>
      </c>
      <c r="I17" s="18" t="s">
        <v>36</v>
      </c>
      <c r="J17" s="18" t="s">
        <v>38</v>
      </c>
      <c r="K17" s="18" t="s">
        <v>40</v>
      </c>
      <c r="L17" s="18" t="s">
        <v>42</v>
      </c>
      <c r="M17" s="18" t="s">
        <v>43</v>
      </c>
      <c r="N17" s="19" t="s">
        <v>45</v>
      </c>
      <c r="O17" s="18" t="s">
        <v>47</v>
      </c>
    </row>
    <row r="18" spans="4:15" ht="30.75" customHeight="1" x14ac:dyDescent="0.3">
      <c r="D18" s="18" t="s">
        <v>19</v>
      </c>
      <c r="E18" s="18" t="s">
        <v>22</v>
      </c>
      <c r="F18" s="18"/>
      <c r="G18" s="18"/>
      <c r="H18" s="18"/>
      <c r="I18" s="18"/>
      <c r="J18" s="18" t="s">
        <v>38</v>
      </c>
      <c r="K18" s="18" t="s">
        <v>40</v>
      </c>
      <c r="L18" s="18" t="s">
        <v>42</v>
      </c>
      <c r="M18" s="18" t="s">
        <v>43</v>
      </c>
      <c r="N18" s="19" t="s">
        <v>45</v>
      </c>
      <c r="O18" s="18" t="s">
        <v>47</v>
      </c>
    </row>
    <row r="19" spans="4:15" ht="30.75" customHeight="1" x14ac:dyDescent="0.3">
      <c r="D19" s="15" t="s">
        <v>20</v>
      </c>
      <c r="E19" s="16">
        <f>COUNTIF(Uitnodigingstracker!$E$3:$E$18,"Ja")</f>
        <v>13</v>
      </c>
      <c r="F19" s="16">
        <f>COUNTA(Uitnodigingstracker!$F$3:$F$18)</f>
        <v>11</v>
      </c>
      <c r="G19" s="16">
        <f>SUBTOTAL(109,tblGenodigden[AANTAL PERSONEN])</f>
        <v>23</v>
      </c>
      <c r="H19" s="8"/>
      <c r="I19" s="8"/>
      <c r="J19" s="7"/>
      <c r="K19" s="7"/>
      <c r="L19" s="7"/>
      <c r="M19" s="7"/>
      <c r="N19" s="9"/>
      <c r="O19" s="9"/>
    </row>
  </sheetData>
  <dataValidations xWindow="638" yWindow="724" count="26">
    <dataValidation type="date" operator="greaterThanOrEqual" allowBlank="1" showInputMessage="1" showErrorMessage="1" prompt="Voer de trouwdatum in. De resterende dagen worden automatisch bijgewerkt." sqref="B2" xr:uid="{00000000-0002-0000-0000-000000000000}">
      <formula1>TODAY()</formula1>
    </dataValidation>
    <dataValidation allowBlank="1" showInputMessage="1" showErrorMessage="1" prompt="Voer in de cel hieronder de trouwdatum in" sqref="B1" xr:uid="{00000000-0002-0000-0000-000002000000}"/>
    <dataValidation allowBlank="1" showInputMessage="1" showErrorMessage="1" prompt="Het resterende aantal dagen wordt automatisch bijgewerkt in deze cel." sqref="B4" xr:uid="{00000000-0002-0000-0000-000003000000}"/>
    <dataValidation allowBlank="1" showInputMessage="1" showErrorMessage="1" prompt="Het aantal aanwezige personen wordt automatisch bijgewerkt in deze cel." sqref="B6" xr:uid="{00000000-0002-0000-0000-000004000000}"/>
    <dataValidation allowBlank="1" showInputMessage="1" showErrorMessage="1" prompt="Het aantal niet aanwezige personen wordt automatisch bijgewerkt in deze cel." sqref="B8" xr:uid="{00000000-0002-0000-0000-000005000000}"/>
    <dataValidation allowBlank="1" showInputMessage="1" showErrorMessage="1" prompt="Het aantal openstaande RSVP's wordt automatisch bijgewerkt in deze cel." sqref="B10" xr:uid="{00000000-0002-0000-0000-000006000000}"/>
    <dataValidation allowBlank="1" showErrorMessage="1" sqref="D1:O1" xr:uid="{00000000-0002-0000-0000-000008000000}"/>
    <dataValidation allowBlank="1" showInputMessage="1" showErrorMessage="1" prompt="Voer de naam van de genodigde in." sqref="D2" xr:uid="{00000000-0002-0000-0000-000009000000}"/>
    <dataValidation allowBlank="1" showInputMessage="1" showErrorMessage="1" prompt="Selecteer Ja of Nee om aan te geven of de uitnodiging is verzonden." sqref="E2" xr:uid="{00000000-0002-0000-0000-00000A000000}"/>
    <dataValidation allowBlank="1" showInputMessage="1" showErrorMessage="1" prompt="Selecteer het antwoord van de genodigde." sqref="F2" xr:uid="{00000000-0002-0000-0000-00000B000000}"/>
    <dataValidation allowBlank="1" showInputMessage="1" showErrorMessage="1" prompt="Selecteer de relatie van de gast met de genodigde. Voeg meer rijen toe als het gezelschap groter is dan 2." sqref="H2" xr:uid="{00000000-0002-0000-0000-00000C000000}"/>
    <dataValidation allowBlank="1" showInputMessage="1" showErrorMessage="1" prompt="Voer het aantal personen in het gezelschap in." sqref="G2" xr:uid="{00000000-0002-0000-0000-00000D000000}"/>
    <dataValidation allowBlank="1" showInputMessage="1" showErrorMessage="1" prompt="Voer de naam van de gast van de genodigde in." sqref="I2" xr:uid="{00000000-0002-0000-0000-00000E000000}"/>
    <dataValidation allowBlank="1" showInputMessage="1" showErrorMessage="1" prompt="Voer het adres van de genodigde in." sqref="J2" xr:uid="{00000000-0002-0000-0000-00000F000000}"/>
    <dataValidation allowBlank="1" showInputMessage="1" showErrorMessage="1" prompt="Voer de woonplaats van de genodigde in." sqref="K2" xr:uid="{00000000-0002-0000-0000-000010000000}"/>
    <dataValidation allowBlank="1" showInputMessage="1" showErrorMessage="1" prompt="Voer de staat van de genodigde in." sqref="L2" xr:uid="{00000000-0002-0000-0000-000011000000}"/>
    <dataValidation allowBlank="1" showInputMessage="1" showErrorMessage="1" prompt="Voer de postcode van de genodigde in." sqref="M2" xr:uid="{00000000-0002-0000-0000-000012000000}"/>
    <dataValidation allowBlank="1" showInputMessage="1" showErrorMessage="1" prompt="Voer het telefoonnummer van de genodigde in." sqref="N2" xr:uid="{00000000-0002-0000-0000-000013000000}"/>
    <dataValidation allowBlank="1" showInputMessage="1" showErrorMessage="1" prompt="Voer het e-mailadres van de genodigde in." sqref="O2" xr:uid="{00000000-0002-0000-0000-000014000000}"/>
    <dataValidation allowBlank="1" showInputMessage="1" showErrorMessage="1" prompt="Het aantal resterende dagen wordt automatisch bijgewerkt in de cel hieronder" sqref="B3" xr:uid="{00000000-0002-0000-0000-000016000000}"/>
    <dataValidation allowBlank="1" showInputMessage="1" showErrorMessage="1" prompt="Het aantal personen dat niet aanwezig is bij de bruiloft, wordt automatisch bijgewerkt in de cel hieronder" sqref="B7" xr:uid="{00000000-0002-0000-0000-000017000000}"/>
    <dataValidation allowBlank="1" showInputMessage="1" showErrorMessage="1" prompt="Het aantal openstaande RSVP's wordt automatisch bijgewerkt in de cel hieronder" sqref="B9" xr:uid="{00000000-0002-0000-0000-000018000000}"/>
    <dataValidation allowBlank="1" showInputMessage="1" showErrorMessage="1" prompt="Het aantal aanwezige personen bij de bruiloft, wordt automatisch bijgewerkt in de cel hieronder" sqref="B5" xr:uid="{00000000-0002-0000-0000-000019000000}"/>
    <dataValidation type="list" errorStyle="warning" allowBlank="1" showInputMessage="1" showErrorMessage="1" error="Selecteer Ja of Nee in de lijst. Selecteer ANNULEREN en druk op ALT+PIJL-OMLAAG voor opties en druk op PIJL-OMLAAG en ENTER om een selectie te maken" sqref="E3:E18" xr:uid="{00000000-0002-0000-0000-00001A000000}">
      <formula1>"Ja,Nee"</formula1>
    </dataValidation>
    <dataValidation type="list" errorStyle="warning" allowBlank="1" showInputMessage="1" showErrorMessage="1" error="Selecteer een optie in de lijst. Selecteer ANNULEREN en druk op ALT+PIJL-OMLAAG voor opties en druk op PIJL-OMLAAG en ENTER om een selectie te maken" sqref="F3:F18" xr:uid="{00000000-0002-0000-0000-00001B000000}">
      <formula1>"Ja,Nee,Foreløpig"</formula1>
    </dataValidation>
    <dataValidation type="list" errorStyle="warning" allowBlank="1" showInputMessage="1" showErrorMessage="1" error="Selecteer een gast in de lijst. Selecteer ANNULEREN en druk op ALT+PIJL-OMLAAG voor opties en druk op PIJL-OMLAAG en ENTER om een selectie te maken" sqref="H3:H18" xr:uid="{C1E59A1B-CF59-4EAC-BD05-91F266577896}">
      <formula1>"Zelf,Partner,Familielid,Vriend,Anders"</formula1>
    </dataValidation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11</vt:i4>
      </vt:variant>
    </vt:vector>
  </HeadingPairs>
  <TitlesOfParts>
    <vt:vector size="12" baseType="lpstr">
      <vt:lpstr>Uitnodigingstracker</vt:lpstr>
      <vt:lpstr>Uitnodigingstracker!Afdruktitels</vt:lpstr>
      <vt:lpstr>KolomTitelRegio1..B3.1</vt:lpstr>
      <vt:lpstr>KolomTitelRegio2..B5.1</vt:lpstr>
      <vt:lpstr>KolomTitelRegio3..B7.1</vt:lpstr>
      <vt:lpstr>KolomTitelRegio4..B9.1</vt:lpstr>
      <vt:lpstr>KolomTitelRegio5..B11.1</vt:lpstr>
      <vt:lpstr>RSVP</vt:lpstr>
      <vt:lpstr>Titel1</vt:lpstr>
      <vt:lpstr>TotaalRSVP</vt:lpstr>
      <vt:lpstr>TotaalVerstuurd</vt:lpstr>
      <vt:lpstr>Trouwdatum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Microsoft</cp:lastModifiedBy>
  <dcterms:created xsi:type="dcterms:W3CDTF">2018-02-18T20:11:38Z</dcterms:created>
  <dcterms:modified xsi:type="dcterms:W3CDTF">2018-12-04T09:26:36Z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