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2"/>
  <workbookPr filterPrivacy="1" autoCompressPictures="0"/>
  <xr:revisionPtr revIDLastSave="0" documentId="13_ncr:1_{6EEC5B79-D67C-4F3D-A675-8729D8BD9FB1}" xr6:coauthVersionLast="47" xr6:coauthVersionMax="47" xr10:uidLastSave="{00000000-0000-0000-0000-000000000000}"/>
  <bookViews>
    <workbookView xWindow="-120" yWindow="-120" windowWidth="28950" windowHeight="15870" tabRatio="478" xr2:uid="{00000000-000D-0000-FFFF-FFFF00000000}"/>
  </bookViews>
  <sheets>
    <sheet name="Urenstaat" sheetId="1" r:id="rId1"/>
  </sheets>
  <definedNames>
    <definedName name="_xlnm.Print_Titles" localSheetId="0">Urenstaat!$8:$8</definedName>
    <definedName name="Rijtitelgebied1..C6.1">Urenstaat!$B$2</definedName>
    <definedName name="Rijtitelgebied2..G4.1">Urenstaat!$F$2</definedName>
    <definedName name="Rijtitelgebied3..H16.1">Urenstaat!$B$17</definedName>
    <definedName name="Rijtitelgebied4..G17.1">Urenstaat!$B$18</definedName>
    <definedName name="Rijtitelgebied5..H18.1">Urenstaat!$B$19</definedName>
    <definedName name="Titel1">Urenstaat[[#Headers],[Dag]]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9" i="1" s="1"/>
  <c r="E17" i="1"/>
  <c r="E19" i="1" s="1"/>
  <c r="F17" i="1"/>
  <c r="F19" i="1" s="1"/>
  <c r="G17" i="1"/>
  <c r="G19" i="1" s="1"/>
  <c r="H19" i="1" l="1"/>
  <c r="H10" i="1"/>
  <c r="H11" i="1"/>
  <c r="H12" i="1"/>
  <c r="H13" i="1"/>
  <c r="H14" i="1"/>
  <c r="H15" i="1"/>
  <c r="H9" i="1"/>
  <c r="C6" i="1"/>
  <c r="C9" i="1" s="1"/>
  <c r="H17" i="1" l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<sst xmlns="http://schemas.openxmlformats.org/spreadsheetml/2006/main" count="23" uniqueCount="21">
  <si>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Urenstaat</t>
  </si>
  <si>
    <t>Werknemer</t>
  </si>
  <si>
    <t>Adres</t>
  </si>
  <si>
    <t>Adres 2</t>
  </si>
  <si>
    <t>Postcode en plaats</t>
  </si>
  <si>
    <t>Week eindigend op:</t>
  </si>
  <si>
    <t>Dag</t>
  </si>
  <si>
    <t>Totaal aantal uren</t>
  </si>
  <si>
    <t>Tarief per uur</t>
  </si>
  <si>
    <t>Totaal salaris</t>
  </si>
  <si>
    <t>Datum</t>
  </si>
  <si>
    <t>Normale uren</t>
  </si>
  <si>
    <t>Handtekening werknemer</t>
  </si>
  <si>
    <t>Handtekening manager</t>
  </si>
  <si>
    <t xml:space="preserve">Overuren </t>
  </si>
  <si>
    <t>Manager:</t>
  </si>
  <si>
    <t>Telefoon werknemer:</t>
  </si>
  <si>
    <t>E-mailadres werknemer:</t>
  </si>
  <si>
    <t>Ziek</t>
  </si>
  <si>
    <t>Vakantie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</si>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</sst>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 &quot;€&quot;\ * #,##0.00_ ;_ &quot;€&quot;\ * \-#,##0.00_ ;_ &quot;€&quot;\ * &quot;-&quot;??_ ;_ @_ "/>
    <numFmt numFmtId="164" formatCode="_(* #,##0_);_(* \(#,##0\);_(* &quot;-&quot;_);_(@_)"/>
    <numFmt numFmtId="165" formatCode="_(* #,##0.00_);_(* \(#,##0.00\);_(* &quot;-&quot;??_);_(@_)"/>
    <numFmt numFmtId="168" formatCode="_-&quot;kr&quot;\ * #,##0_-;\-&quot;kr&quot;\ * #,##0_-;_-&quot;kr&quot;\ * &quot;-&quot;_-;_-@_-"/>
    <numFmt numFmtId="169" formatCode="0#######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9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6" borderId="3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6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0" fontId="2" fillId="0" borderId="8" xfId="7" applyFill="1" applyBorder="1">
      <alignment horizontal="left" vertical="center"/>
    </xf>
    <xf numFmtId="44" fontId="2" fillId="0" borderId="8" xfId="1" applyFont="1" applyFill="1" applyBorder="1">
      <alignment horizontal="center" vertical="center"/>
    </xf>
    <xf numFmtId="0" fontId="5" fillId="0" borderId="7" xfId="4" applyBorder="1">
      <alignment wrapText="1"/>
    </xf>
    <xf numFmtId="0" fontId="3" fillId="0" borderId="0" xfId="2">
      <alignment horizontal="right" vertical="top"/>
    </xf>
    <xf numFmtId="0" fontId="2" fillId="2" borderId="5" xfId="7" applyBorder="1">
      <alignment horizontal="left" vertical="center"/>
    </xf>
    <xf numFmtId="0" fontId="2" fillId="2" borderId="6" xfId="7" applyBorder="1">
      <alignment horizontal="left" vertical="center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9" fontId="5" fillId="0" borderId="2" xfId="12" applyFont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erekening" xfId="24" builtinId="22" customBuiltin="1"/>
    <cellStyle name="Controlecel" xfId="26" builtinId="23" customBuiltin="1"/>
    <cellStyle name="Datum" xfId="13" xr:uid="{00000000-0005-0000-0000-000001000000}"/>
    <cellStyle name="Gekoppelde cel" xfId="25" builtinId="24" customBuiltin="1"/>
    <cellStyle name="Gevolgde hyperlink" xfId="11" builtinId="9" customBuiltin="1"/>
    <cellStyle name="Goed" xfId="20" builtinId="26" customBuiltin="1"/>
    <cellStyle name="Hyperlink" xfId="10" builtinId="8" customBuiltin="1"/>
    <cellStyle name="Invoer" xfId="5" builtinId="20" customBuiltin="1"/>
    <cellStyle name="Komma" xfId="14" builtinId="3" customBuiltin="1"/>
    <cellStyle name="Komma [0]" xfId="15" builtinId="6" customBuiltin="1"/>
    <cellStyle name="Kop 1" xfId="3" builtinId="16" customBuiltin="1"/>
    <cellStyle name="Kop 2" xfId="4" builtinId="17" customBuiltin="1"/>
    <cellStyle name="Kop 3" xfId="18" builtinId="18" customBuiltin="1"/>
    <cellStyle name="Kop 4" xfId="19" builtinId="19" customBuiltin="1"/>
    <cellStyle name="Neutraal" xfId="22" builtinId="28" customBuiltin="1"/>
    <cellStyle name="Notitie" xfId="6" builtinId="10" customBuiltin="1"/>
    <cellStyle name="Ongeldig" xfId="21" builtinId="27" customBuiltin="1"/>
    <cellStyle name="Procent" xfId="17" builtinId="5" customBuiltin="1"/>
    <cellStyle name="Standaard" xfId="0" builtinId="0" customBuiltin="1"/>
    <cellStyle name="Telefoon" xfId="12" xr:uid="{00000000-0005-0000-0000-00000A000000}"/>
    <cellStyle name="Titel" xfId="2" builtinId="15" customBuiltin="1"/>
    <cellStyle name="Totaal" xfId="7" builtinId="25" customBuiltin="1"/>
    <cellStyle name="Uitvoer" xfId="23" builtinId="21" customBuiltin="1"/>
    <cellStyle name="Uren" xfId="9" xr:uid="{00000000-0005-0000-0000-000005000000}"/>
    <cellStyle name="Valuta" xfId="1" builtinId="4" customBuiltin="1"/>
    <cellStyle name="Valuta [0]" xfId="16" builtinId="7" customBuiltin="1"/>
    <cellStyle name="Verklarende tekst" xfId="28" builtinId="53" customBuiltin="1"/>
    <cellStyle name="Waarschuwingstekst" xfId="27" builtinId="11" customBuiltin="1"/>
    <cellStyle name="Week eindigend op datum" xfId="8" xr:uid="{00000000-0005-0000-0000-00000D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Urenstaat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RowStripe" dxfId="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renstaat" displayName="Urenstaat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g" totalsRowLabel="Totaal aantal uren" totalsRowDxfId="4">
      <calculatedColumnFormula>IFERROR(TEXT(Urenstaat[[#This Row],[Datum]],"aaaa"), "")</calculatedColumnFormula>
    </tableColumn>
    <tableColumn id="2" xr3:uid="{00000000-0010-0000-0000-000002000000}" name="Datum" dataCellStyle="Datum">
      <calculatedColumnFormula>IFERROR(IF($C$6=0,"",$C$6-6), "")</calculatedColumnFormula>
    </tableColumn>
    <tableColumn id="3" xr3:uid="{00000000-0010-0000-0000-000003000000}" name="Normale uren" totalsRowFunction="custom" dataDxfId="3" dataCellStyle="Uren">
      <totalsRowFormula>SUM(D9:D15)</totalsRowFormula>
    </tableColumn>
    <tableColumn id="4" xr3:uid="{00000000-0010-0000-0000-000004000000}" name="Overuren " totalsRowFunction="custom" dataDxfId="2" dataCellStyle="Uren">
      <totalsRowFormula>SUM(E9:E15)</totalsRowFormula>
    </tableColumn>
    <tableColumn id="5" xr3:uid="{00000000-0010-0000-0000-000005000000}" name="Ziek" totalsRowFunction="custom" dataDxfId="1" dataCellStyle="Uren">
      <totalsRowFormula>SUM(F9:F15)</totalsRowFormula>
    </tableColumn>
    <tableColumn id="6" xr3:uid="{00000000-0010-0000-0000-000006000000}" name="Vakantie" totalsRowFunction="custom" dataDxfId="0" dataCellStyle="Uren">
      <totalsRowFormula>SUM(G9:G15)</totalsRowFormula>
    </tableColumn>
    <tableColumn id="7" xr3:uid="{00000000-0010-0000-0000-000007000000}" name="Totaal" totalsRowFunction="sum" dataCellStyle="Uren">
      <calculatedColumnFormula>IFERROR(IF(SUM(D9:G9)&gt;24,"Total &gt; 24 hours.",SUM(D9:G9)), "")</calculatedColumnFormula>
    </tableColumn>
  </tableColumns>
  <tableStyleInfo name="Urenstaat" showFirstColumn="1" showLastColumn="0" showRowStripes="1" showColumnStripes="0"/>
  <extLst>
    <ext xmlns:x14="http://schemas.microsoft.com/office/spreadsheetml/2009/9/main" uri="{504A1905-F514-4f6f-8877-14C23A59335A}">
      <x14:table altTextSummary="Voer reguliere werkuren, overuren, ziekteverlof en vakantie-uren in voor de dag en datum in kolom B en C in deze tabel. Totaalaantal uren en Salaristotaal worden automatisch berekend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4"/>
  <sheetViews>
    <sheetView showGridLines="0" showZeros="0" tabSelected="1" zoomScaleNormal="100" zoomScalePageLayoutView="80" workbookViewId="0"/>
  </sheetViews>
  <sheetFormatPr defaultColWidth="7.296875" defaultRowHeight="30" customHeight="1" x14ac:dyDescent="0.2"/>
  <cols>
    <col min="1" max="1" width="2.69921875" customWidth="1"/>
    <col min="2" max="2" width="16.5" customWidth="1"/>
    <col min="3" max="3" width="15.69921875" customWidth="1"/>
    <col min="4" max="8" width="19.69921875" customWidth="1"/>
    <col min="9" max="9" width="2.69921875" customWidth="1"/>
  </cols>
  <sheetData>
    <row r="1" spans="2:8" ht="65.099999999999994" customHeight="1" x14ac:dyDescent="0.2">
      <c r="B1" s="16" t="s">
        <v>0</v>
      </c>
      <c r="C1" s="16"/>
      <c r="D1" s="16"/>
      <c r="E1" s="16"/>
      <c r="F1" s="16"/>
      <c r="G1" s="16"/>
      <c r="H1" s="16"/>
    </row>
    <row r="2" spans="2:8" ht="30" customHeight="1" x14ac:dyDescent="0.2">
      <c r="B2" s="1" t="s">
        <v>1</v>
      </c>
      <c r="C2" s="24"/>
      <c r="D2" s="24"/>
      <c r="F2" s="1" t="s">
        <v>15</v>
      </c>
      <c r="G2" s="24"/>
      <c r="H2" s="24"/>
    </row>
    <row r="3" spans="2:8" ht="30" customHeight="1" x14ac:dyDescent="0.2">
      <c r="B3" s="2" t="s">
        <v>2</v>
      </c>
      <c r="C3" s="20"/>
      <c r="D3" s="20"/>
      <c r="F3" s="3" t="s">
        <v>16</v>
      </c>
      <c r="G3" s="25"/>
      <c r="H3" s="25"/>
    </row>
    <row r="4" spans="2:8" ht="30" customHeight="1" x14ac:dyDescent="0.2">
      <c r="B4" s="2" t="s">
        <v>3</v>
      </c>
      <c r="C4" s="20"/>
      <c r="D4" s="20"/>
      <c r="F4" s="3" t="s">
        <v>17</v>
      </c>
      <c r="G4" s="23"/>
      <c r="H4" s="20"/>
    </row>
    <row r="5" spans="2:8" ht="30" customHeight="1" x14ac:dyDescent="0.2">
      <c r="B5" s="2" t="s">
        <v>4</v>
      </c>
      <c r="C5" s="20"/>
      <c r="D5" s="20"/>
    </row>
    <row r="6" spans="2:8" ht="45" customHeight="1" x14ac:dyDescent="0.2">
      <c r="B6" s="3" t="s">
        <v>5</v>
      </c>
      <c r="C6" s="21">
        <f ca="1">TODAY()</f>
        <v>44616</v>
      </c>
      <c r="D6" s="21"/>
    </row>
    <row r="7" spans="2:8" ht="15" customHeight="1" x14ac:dyDescent="0.2"/>
    <row r="8" spans="2:8" ht="30" customHeight="1" x14ac:dyDescent="0.2">
      <c r="B8" t="s">
        <v>6</v>
      </c>
      <c r="C8" t="s">
        <v>10</v>
      </c>
      <c r="D8" s="4" t="s">
        <v>11</v>
      </c>
      <c r="E8" s="4" t="s">
        <v>14</v>
      </c>
      <c r="F8" s="4" t="s">
        <v>18</v>
      </c>
      <c r="G8" s="4" t="s">
        <v>19</v>
      </c>
      <c r="H8" s="4" t="s">
        <v>20</v>
      </c>
    </row>
    <row r="9" spans="2:8" ht="30" customHeight="1" x14ac:dyDescent="0.2">
      <c r="B9" s="5" t="str">
        <f ca="1">IFERROR(TEXT(Urenstaat[[#This Row],[Datum]],"aaaa"), "")</f>
        <v>vrijdag</v>
      </c>
      <c r="C9" s="11">
        <f ca="1">IFERROR(IF($C$6=0,"",$C$6-6), "")</f>
        <v>44610</v>
      </c>
      <c r="D9" s="6"/>
      <c r="E9" s="6"/>
      <c r="F9" s="6"/>
      <c r="G9" s="6"/>
      <c r="H9" s="6">
        <f>IFERROR(IF(SUM(D9:G9)&gt;24,"Total &gt; 24 hours.",SUM(D9:G9)), "")</f>
        <v>0</v>
      </c>
    </row>
    <row r="10" spans="2:8" ht="30" customHeight="1" x14ac:dyDescent="0.2">
      <c r="B10" s="5" t="str">
        <f ca="1">IFERROR(TEXT(Urenstaat[[#This Row],[Datum]],"aaaa"), "")</f>
        <v>zaterdag</v>
      </c>
      <c r="C10" s="11">
        <f ca="1">IFERROR(IF($C$6=0,"",$C$6-5), "")</f>
        <v>44611</v>
      </c>
      <c r="D10" s="6"/>
      <c r="E10" s="6"/>
      <c r="F10" s="6"/>
      <c r="G10" s="6"/>
      <c r="H10" s="6">
        <f t="shared" ref="H10:H15" si="0">IFERROR(IF(SUM(D10:G10)&gt;24,"Total &gt; 24 hours.",SUM(D10:G10)), "")</f>
        <v>0</v>
      </c>
    </row>
    <row r="11" spans="2:8" ht="30" customHeight="1" x14ac:dyDescent="0.2">
      <c r="B11" s="5" t="str">
        <f ca="1">IFERROR(TEXT(Urenstaat[[#This Row],[Datum]],"aaaa"), "")</f>
        <v>zondag</v>
      </c>
      <c r="C11" s="11">
        <f ca="1">IFERROR(IF($C$6=0,"",$C$6-4), "")</f>
        <v>44612</v>
      </c>
      <c r="D11" s="6"/>
      <c r="E11" s="6"/>
      <c r="F11" s="6"/>
      <c r="G11" s="6"/>
      <c r="H11" s="6">
        <f t="shared" si="0"/>
        <v>0</v>
      </c>
    </row>
    <row r="12" spans="2:8" ht="30" customHeight="1" x14ac:dyDescent="0.2">
      <c r="B12" s="5" t="str">
        <f ca="1">IFERROR(TEXT(Urenstaat[[#This Row],[Datum]],"aaaa"), "")</f>
        <v>maandag</v>
      </c>
      <c r="C12" s="11">
        <f ca="1">IFERROR(IF($C$6=0,"",$C$6-3), "")</f>
        <v>44613</v>
      </c>
      <c r="D12" s="6"/>
      <c r="E12" s="6"/>
      <c r="F12" s="6"/>
      <c r="G12" s="6"/>
      <c r="H12" s="6">
        <f t="shared" si="0"/>
        <v>0</v>
      </c>
    </row>
    <row r="13" spans="2:8" ht="30" customHeight="1" x14ac:dyDescent="0.2">
      <c r="B13" s="5" t="str">
        <f ca="1">IFERROR(TEXT(Urenstaat[[#This Row],[Datum]],"aaaa"), "")</f>
        <v>dinsdag</v>
      </c>
      <c r="C13" s="11">
        <f ca="1">IFERROR(IF($C$6=0,"",$C$6-2), "")</f>
        <v>44614</v>
      </c>
      <c r="D13" s="6"/>
      <c r="E13" s="6"/>
      <c r="F13" s="6"/>
      <c r="G13" s="6"/>
      <c r="H13" s="6">
        <f t="shared" si="0"/>
        <v>0</v>
      </c>
    </row>
    <row r="14" spans="2:8" ht="30" customHeight="1" x14ac:dyDescent="0.2">
      <c r="B14" s="5" t="str">
        <f ca="1">IFERROR(TEXT(Urenstaat[[#This Row],[Datum]],"aaaa"), "")</f>
        <v>woensdag</v>
      </c>
      <c r="C14" s="11">
        <f ca="1">IFERROR(IF($C$6=0,"",$C$6-1), "")</f>
        <v>44615</v>
      </c>
      <c r="D14" s="6"/>
      <c r="E14" s="6"/>
      <c r="F14" s="6"/>
      <c r="G14" s="6"/>
      <c r="H14" s="6">
        <f t="shared" si="0"/>
        <v>0</v>
      </c>
    </row>
    <row r="15" spans="2:8" ht="30" customHeight="1" x14ac:dyDescent="0.2">
      <c r="B15" s="5" t="str">
        <f ca="1">IFERROR(TEXT(Urenstaat[[#This Row],[Datum]],"aaaa"), "")</f>
        <v>donderdag</v>
      </c>
      <c r="C15" s="11">
        <f ca="1">IFERROR(IF($C$6=0,"",$C$6), "")</f>
        <v>44616</v>
      </c>
      <c r="D15" s="6"/>
      <c r="E15" s="6"/>
      <c r="F15" s="6"/>
      <c r="G15" s="6"/>
      <c r="H15" s="6">
        <f t="shared" si="0"/>
        <v>0</v>
      </c>
    </row>
    <row r="16" spans="2:8" ht="2.4500000000000002" customHeight="1" x14ac:dyDescent="0.2">
      <c r="B16" s="5"/>
      <c r="C16" s="11"/>
      <c r="D16" s="6"/>
      <c r="E16" s="6"/>
      <c r="F16" s="6"/>
      <c r="G16" s="6"/>
      <c r="H16" s="6"/>
    </row>
    <row r="17" spans="2:8" ht="30" customHeight="1" x14ac:dyDescent="0.2">
      <c r="B17" s="17" t="s">
        <v>7</v>
      </c>
      <c r="C17" s="18"/>
      <c r="D17" s="12">
        <f>IFERROR(SUM(D9:D15), "")</f>
        <v>0</v>
      </c>
      <c r="E17" s="12">
        <f>IFERROR(SUM(E9:E15), "")</f>
        <v>0</v>
      </c>
      <c r="F17" s="12">
        <f>IFERROR(SUM(F9:F15), "")</f>
        <v>0</v>
      </c>
      <c r="G17" s="12">
        <f>IFERROR(SUM(G9:G15), "")</f>
        <v>0</v>
      </c>
      <c r="H17" s="12">
        <f>IFERROR(SUM(H9:H15), "")</f>
        <v>0</v>
      </c>
    </row>
    <row r="18" spans="2:8" ht="30" customHeight="1" x14ac:dyDescent="0.2">
      <c r="B18" s="19" t="s">
        <v>8</v>
      </c>
      <c r="C18" s="19"/>
      <c r="D18" s="7"/>
      <c r="E18" s="7"/>
      <c r="F18" s="7"/>
      <c r="G18" s="7"/>
      <c r="H18" s="8"/>
    </row>
    <row r="19" spans="2:8" ht="30" customHeight="1" x14ac:dyDescent="0.2">
      <c r="B19" s="19" t="s">
        <v>9</v>
      </c>
      <c r="C19" s="19"/>
      <c r="D19" s="8">
        <f>IFERROR(D17*D18, "")</f>
        <v>0</v>
      </c>
      <c r="E19" s="8">
        <f>IFERROR(E17*E18, "")</f>
        <v>0</v>
      </c>
      <c r="F19" s="8">
        <f>IFERROR(F17*F18, "")</f>
        <v>0</v>
      </c>
      <c r="G19" s="8">
        <f>IFERROR(G17*G18, "")</f>
        <v>0</v>
      </c>
      <c r="H19" s="8">
        <f>IFERROR(SUM(D19:G19), "")</f>
        <v>0</v>
      </c>
    </row>
    <row r="20" spans="2:8" ht="6" customHeight="1" x14ac:dyDescent="0.2">
      <c r="B20" s="13"/>
      <c r="C20" s="13"/>
      <c r="D20" s="14"/>
      <c r="E20" s="14"/>
      <c r="F20" s="14"/>
      <c r="G20" s="14"/>
      <c r="H20" s="14"/>
    </row>
    <row r="21" spans="2:8" ht="30" customHeight="1" x14ac:dyDescent="0.2">
      <c r="D21" s="22"/>
      <c r="E21" s="22"/>
      <c r="F21" s="22"/>
      <c r="G21" s="22"/>
      <c r="H21" s="10"/>
    </row>
    <row r="22" spans="2:8" ht="30" customHeight="1" x14ac:dyDescent="0.2">
      <c r="D22" s="15" t="s">
        <v>12</v>
      </c>
      <c r="E22" s="15"/>
      <c r="F22" s="15"/>
      <c r="G22" s="15"/>
      <c r="H22" s="9" t="s">
        <v>10</v>
      </c>
    </row>
    <row r="23" spans="2:8" ht="30" customHeight="1" x14ac:dyDescent="0.2">
      <c r="D23" s="22"/>
      <c r="E23" s="22"/>
      <c r="F23" s="22"/>
      <c r="G23" s="22"/>
      <c r="H23" s="10"/>
    </row>
    <row r="24" spans="2:8" ht="30" customHeight="1" x14ac:dyDescent="0.2">
      <c r="D24" s="15" t="s">
        <v>13</v>
      </c>
      <c r="E24" s="15"/>
      <c r="F24" s="15"/>
      <c r="G24" s="15"/>
      <c r="H24" s="9" t="s">
        <v>10</v>
      </c>
    </row>
  </sheetData>
  <mergeCells count="16">
    <mergeCell ref="D24:G24"/>
    <mergeCell ref="B1:H1"/>
    <mergeCell ref="B17:C17"/>
    <mergeCell ref="B18:C18"/>
    <mergeCell ref="B19:C19"/>
    <mergeCell ref="C5:D5"/>
    <mergeCell ref="C6:D6"/>
    <mergeCell ref="D21:G21"/>
    <mergeCell ref="D23:G23"/>
    <mergeCell ref="G4:H4"/>
    <mergeCell ref="C2:D2"/>
    <mergeCell ref="C3:D3"/>
    <mergeCell ref="C4:D4"/>
    <mergeCell ref="G2:H2"/>
    <mergeCell ref="G3:H3"/>
    <mergeCell ref="D22:G22"/>
  </mergeCells>
  <phoneticPr fontId="0" type="noConversion"/>
  <dataValidations count="31">
    <dataValidation allowBlank="1" showInputMessage="1" showErrorMessage="1" prompt="Maak een wekelijkse urenstaat in dit werkblad. Totaal aantal uren en totaal salaris worden automatisch berekend aan het einde van de tabel Urenstaat" sqref="A1" xr:uid="{00000000-0002-0000-0000-000000000000}"/>
    <dataValidation allowBlank="1" showInputMessage="1" showErrorMessage="1" prompt="De titel van het werkblad staat in deze cel. Voer in onderstaande cellen de medewerkersgegevens in" sqref="B1:H1" xr:uid="{00000000-0002-0000-0000-000001000000}"/>
    <dataValidation allowBlank="1" showInputMessage="1" showErrorMessage="1" prompt="Voer in de cel rechts de naam van de werknemer in" sqref="B2" xr:uid="{00000000-0002-0000-0000-000002000000}"/>
    <dataValidation allowBlank="1" showInputMessage="1" showErrorMessage="1" prompt="Voer in deze cel de naam van de werknemer in" sqref="C2:D2" xr:uid="{00000000-0002-0000-0000-000003000000}"/>
    <dataValidation allowBlank="1" showInputMessage="1" showErrorMessage="1" prompt="Voer in de cel rechts de naam van de manager in" sqref="F2" xr:uid="{00000000-0002-0000-0000-000004000000}"/>
    <dataValidation allowBlank="1" showInputMessage="1" showErrorMessage="1" prompt="Voer in deze cel de naam van de manager in" sqref="G2:H2" xr:uid="{00000000-0002-0000-0000-000005000000}"/>
    <dataValidation allowBlank="1" showInputMessage="1" showErrorMessage="1" prompt="Voer in de cel rechts het telefoonnummer van de werknemer in" sqref="F3" xr:uid="{00000000-0002-0000-0000-000006000000}"/>
    <dataValidation allowBlank="1" showInputMessage="1" showErrorMessage="1" prompt="Voer in de cel rechts het e-mailadres van de werknemer in" sqref="F4" xr:uid="{00000000-0002-0000-0000-000007000000}"/>
    <dataValidation allowBlank="1" showInputMessage="1" showErrorMessage="1" prompt="Voer in deze cel het telefoonnummer van de werknemer in" sqref="G3:H3" xr:uid="{00000000-0002-0000-0000-000008000000}"/>
    <dataValidation allowBlank="1" showInputMessage="1" showErrorMessage="1" prompt="Voer in deze cel het e-mailadres van de werknemer in" sqref="G4:H4" xr:uid="{00000000-0002-0000-0000-000009000000}"/>
    <dataValidation allowBlank="1" showInputMessage="1" showErrorMessage="1" prompt="Voer in de cel rechts het adres in" sqref="B3" xr:uid="{00000000-0002-0000-0000-00000A000000}"/>
    <dataValidation allowBlank="1" showInputMessage="1" showErrorMessage="1" prompt="Voer in deze cel het adres in" sqref="C3:D3" xr:uid="{00000000-0002-0000-0000-00000B000000}"/>
    <dataValidation allowBlank="1" showInputMessage="1" showErrorMessage="1" prompt="Voer in de cel rechts de 2e regel van het adres in" sqref="B4" xr:uid="{00000000-0002-0000-0000-00000C000000}"/>
    <dataValidation allowBlank="1" showInputMessage="1" showErrorMessage="1" prompt="Voer in deze cel de 2e regel van het adres in" sqref="C4:D4" xr:uid="{00000000-0002-0000-0000-00000D000000}"/>
    <dataValidation allowBlank="1" showInputMessage="1" showErrorMessage="1" prompt="Voer in de cel rechts de plaatsnaam en postcode in" sqref="B5" xr:uid="{00000000-0002-0000-0000-00000E000000}"/>
    <dataValidation allowBlank="1" showInputMessage="1" showErrorMessage="1" prompt="Voer in deze cel de plaatsnaam en postcode in" sqref="C5:D5" xr:uid="{00000000-0002-0000-0000-00000F000000}"/>
    <dataValidation allowBlank="1" showInputMessage="1" showErrorMessage="1" prompt="Voer in de cel rechts de datum waarop de week eindigt in" sqref="B6" xr:uid="{00000000-0002-0000-0000-000010000000}"/>
    <dataValidation allowBlank="1" showInputMessage="1" showErrorMessage="1" prompt="Voer in deze cel de datum waarop de week eindigt in" sqref="C6:D6" xr:uid="{00000000-0002-0000-0000-000011000000}"/>
    <dataValidation allowBlank="1" showInputMessage="1" showErrorMessage="1" prompt="Weekdagen worden automatisch bijgewerkt in deze kolom onder deze kop" sqref="B8" xr:uid="{00000000-0002-0000-0000-000012000000}"/>
    <dataValidation allowBlank="1" showInputMessage="1" showErrorMessage="1" prompt="De datum wordt automatisch bijgewerkt in deze kolom onder deze kop op basis van de datum waarop de week eindigt in cel C6" sqref="C8" xr:uid="{00000000-0002-0000-0000-000013000000}"/>
    <dataValidation allowBlank="1" showInputMessage="1" showErrorMessage="1" prompt="Voer in deze kolom onder deze koptekst de normale werkuren in" sqref="D8" xr:uid="{00000000-0002-0000-0000-000014000000}"/>
    <dataValidation allowBlank="1" showInputMessage="1" showErrorMessage="1" prompt="Voer in deze kolom onder deze koptekst de overuren in" sqref="E8" xr:uid="{00000000-0002-0000-0000-000015000000}"/>
    <dataValidation allowBlank="1" showInputMessage="1" showErrorMessage="1" prompt="Voer in deze kolom onder deze kop de uren ziekteverlof in" sqref="F8" xr:uid="{00000000-0002-0000-0000-000016000000}"/>
    <dataValidation allowBlank="1" showInputMessage="1" showErrorMessage="1" prompt="Voer in deze kolom onder deze koptekst de vakantie-uren in" sqref="G8" xr:uid="{00000000-0002-0000-0000-000017000000}"/>
    <dataValidation allowBlank="1" showInputMessage="1" showErrorMessage="1" prompt="Het totaalaantal uren voor elke werkdag wordt automatisch berekend in deze kolom onder deze kop" sqref="H8" xr:uid="{00000000-0002-0000-0000-000018000000}"/>
    <dataValidation allowBlank="1" showInputMessage="1" showErrorMessage="1" prompt="Het totaal aantal uren voor de hele periode wordt automatisch berekend in de cellen rechts" sqref="B17:C17" xr:uid="{00000000-0002-0000-0000-000019000000}"/>
    <dataValidation allowBlank="1" showInputMessage="1" showErrorMessage="1" prompt="Voer in de cellen rechts Tarief per uur in" sqref="B18:C18" xr:uid="{00000000-0002-0000-0000-00001A000000}"/>
    <dataValidation allowBlank="1" showInputMessage="1" showErrorMessage="1" prompt="Het totale salaris wordt automatisch berekend in de cellen rechts" sqref="B19:C19" xr:uid="{00000000-0002-0000-0000-00001B000000}"/>
    <dataValidation allowBlank="1" showInputMessage="1" showErrorMessage="1" prompt="Voer in deze cel de handtekening van de werknemer in" sqref="D21:G21" xr:uid="{00000000-0002-0000-0000-00001C000000}"/>
    <dataValidation allowBlank="1" showInputMessage="1" showErrorMessage="1" prompt="Voer in deze cel de datum in" sqref="H21 H23" xr:uid="{00000000-0002-0000-0000-00001D000000}"/>
    <dataValidation allowBlank="1" showInputMessage="1" showErrorMessage="1" prompt="Voer in deze cel de handtekening van de manager in" sqref="D23:G23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H9:H15 D17:G17 D19:G19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11FB8DA-878B-465D-B5A1-914B4F89079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449C045-6D7F-49F6-ABE4-55564C8B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782D6E-9410-4CF8-A29D-2E168AB41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TM16400642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ap:HeadingPairs>
  <ap:TitlesOfParts>
    <vt:vector baseType="lpstr" size="8">
      <vt:lpstr>Urenstaat</vt:lpstr>
      <vt:lpstr>Urenstaat!Afdruktitels</vt:lpstr>
      <vt:lpstr>Rijtitelgebied1..C6.1</vt:lpstr>
      <vt:lpstr>Rijtitelgebied2..G4.1</vt:lpstr>
      <vt:lpstr>Rijtitelgebied3..H16.1</vt:lpstr>
      <vt:lpstr>Rijtitelgebied4..G17.1</vt:lpstr>
      <vt:lpstr>Rijtitelgebied5..H18.1</vt:lpstr>
      <vt:lpstr>Titel1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2021-12-14T23:26:43Z</dcterms:created>
  <dcterms:modified xsi:type="dcterms:W3CDTF">2022-02-24T12:02:03Z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