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19"/>
  <workbookPr filterPrivacy="1"/>
  <xr:revisionPtr revIDLastSave="0" documentId="13_ncr:1_{2F6020D8-74F1-4F3B-A268-6A23BFD7251F}" xr6:coauthVersionLast="47" xr6:coauthVersionMax="47" xr10:uidLastSave="{00000000-0000-0000-0000-000000000000}"/>
  <bookViews>
    <workbookView xWindow="-120" yWindow="-120" windowWidth="29040" windowHeight="17640" tabRatio="478" xr2:uid="{00000000-000D-0000-FFFF-FFFF00000000}"/>
  </bookViews>
  <sheets>
    <sheet name="Veertiendaagse urenstaat" sheetId="1" r:id="rId1"/>
  </sheets>
  <definedNames>
    <definedName name="_xlnm.Print_Titles" localSheetId="0">'Veertiendaagse urenstaat'!$9:$9</definedName>
    <definedName name="RowTitleRegion1..C5">'Veertiendaagse urenstaat'!$B$3</definedName>
    <definedName name="RowTitleRegion2..G4">'Veertiendaagse urenstaat'!$F$3</definedName>
    <definedName name="RowTitleRegion3..C7">'Veertiendaagse urenstaat'!$B$6</definedName>
    <definedName name="RowTitleRegion4..G7">'Veertiendaagse urenstaat'!$F$6</definedName>
    <definedName name="RowTitleRegion5..H24">'Veertiendaagse urenstaat'!$C$24</definedName>
    <definedName name="RowTitleRegion6..G25">'Veertiendaagse urenstaat'!$C$25</definedName>
    <definedName name="RowTitleRegion7..H26">'Veertiendaagse urenstaat'!$C$26</definedName>
    <definedName name="Titel1">Urenstaat[[#Headers],[Dag]]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1" l="1"/>
  <c r="G26" i="1" s="1"/>
  <c r="F24" i="1"/>
  <c r="F26" i="1" s="1"/>
  <c r="E24" i="1"/>
  <c r="E26" i="1" s="1"/>
  <c r="D24" i="1"/>
  <c r="D26" i="1" s="1"/>
  <c r="H14" i="1"/>
  <c r="H13" i="1"/>
  <c r="H12" i="1"/>
  <c r="H11" i="1"/>
  <c r="H23" i="1"/>
  <c r="H22" i="1"/>
  <c r="H21" i="1"/>
  <c r="H20" i="1"/>
  <c r="H19" i="1"/>
  <c r="H18" i="1"/>
  <c r="H17" i="1"/>
  <c r="H16" i="1"/>
  <c r="H15" i="1"/>
  <c r="H10" i="1"/>
  <c r="G3" i="1"/>
  <c r="G4" i="1" s="1"/>
  <c r="H24" i="1" l="1"/>
  <c r="H26" i="1"/>
  <c r="C12" i="1"/>
  <c r="B12" i="1" s="1"/>
  <c r="C23" i="1"/>
  <c r="B23" i="1" s="1"/>
  <c r="C22" i="1"/>
  <c r="B22" i="1" s="1"/>
  <c r="C21" i="1"/>
  <c r="B21" i="1" s="1"/>
  <c r="C20" i="1"/>
  <c r="B20" i="1" s="1"/>
  <c r="C19" i="1"/>
  <c r="B19" i="1" s="1"/>
  <c r="C18" i="1"/>
  <c r="B18" i="1" s="1"/>
  <c r="C17" i="1"/>
  <c r="B17" i="1" s="1"/>
  <c r="C16" i="1"/>
  <c r="B16" i="1" s="1"/>
  <c r="C15" i="1"/>
  <c r="B15" i="1" s="1"/>
  <c r="C14" i="1"/>
  <c r="B14" i="1" s="1"/>
  <c r="C13" i="1"/>
  <c r="B13" i="1" s="1"/>
  <c r="C11" i="1"/>
  <c r="B11" i="1" s="1"/>
  <c r="C10" i="1"/>
  <c r="B10" i="1" s="1"/>
</calcChain>
</file>

<file path=xl/sharedStrings.xml><?xml version="1.0" encoding="utf-8"?>
<sst xmlns="http://schemas.openxmlformats.org/spreadsheetml/2006/main" count="25" uniqueCount="23">
  <si>
    <t>Veertiendaagse urenstaat</t>
  </si>
  <si>
    <t>Bedrijfsnaam</t>
  </si>
  <si>
    <t>Adres</t>
  </si>
  <si>
    <t>Adres 2</t>
  </si>
  <si>
    <t>Postcode, plaats</t>
  </si>
  <si>
    <t>Werknemer:</t>
  </si>
  <si>
    <t>Manager:</t>
  </si>
  <si>
    <t>Dag</t>
  </si>
  <si>
    <t>Datum</t>
  </si>
  <si>
    <t>Totaalaantal uren</t>
  </si>
  <si>
    <t>Tarief per uur</t>
  </si>
  <si>
    <t>Totaal salaris</t>
  </si>
  <si>
    <t>Reguliere uren</t>
  </si>
  <si>
    <t>Handtekening werknemer</t>
  </si>
  <si>
    <t>Handtekening manager</t>
  </si>
  <si>
    <t>Overuren</t>
  </si>
  <si>
    <t>Begindatum salarisperiode:</t>
  </si>
  <si>
    <t>Einddatum salarisperiode:</t>
  </si>
  <si>
    <t>Telefoon werknemer:</t>
  </si>
  <si>
    <t>E-mailadres werknemer:</t>
  </si>
  <si>
    <t>Ziek</t>
  </si>
  <si>
    <t>Vakantie</t>
  </si>
  <si>
    <t>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</si>
</sst>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6" formatCode="[&lt;=9999999]###\-####;\(###\)\ ###\-####"/>
    <numFmt numFmtId="168" formatCode="&quot;€&quot;\ #,##0.00"/>
    <numFmt numFmtId="169" formatCode="&quot;€&quot;\ #,##0"/>
  </numFmts>
  <fonts count="8" x14ac:knownFonts="1">
    <font>
      <sz val="11"/>
      <name val="Century Gothic"/>
      <family val="2"/>
      <scheme val="minor"/>
    </font>
    <font>
      <sz val="11"/>
      <color theme="1"/>
      <name val="Century Gothic"/>
      <family val="2"/>
      <scheme val="minor"/>
    </font>
    <font>
      <b/>
      <sz val="22"/>
      <color theme="1" tint="0.499984740745262"/>
      <name val="Century Gothic"/>
      <family val="2"/>
      <scheme val="major"/>
    </font>
    <font>
      <sz val="11"/>
      <name val="Century Gothic"/>
      <family val="2"/>
      <scheme val="minor"/>
    </font>
    <font>
      <b/>
      <sz val="22"/>
      <color theme="1" tint="0.24994659260841701"/>
      <name val="Century Gothic"/>
      <family val="2"/>
      <scheme val="minor"/>
    </font>
    <font>
      <b/>
      <sz val="11"/>
      <name val="Century Gothic"/>
      <family val="2"/>
      <scheme val="minor"/>
    </font>
    <font>
      <b/>
      <sz val="13"/>
      <name val="Century Gothic"/>
      <family val="2"/>
      <scheme val="minor"/>
    </font>
    <font>
      <sz val="11"/>
      <name val="Century Gothic"/>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5"/>
      </patternFill>
    </fill>
    <fill>
      <patternFill patternType="solid">
        <fgColor theme="0" tint="-0.2499465926084170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theme="1"/>
      </bottom>
      <diagonal/>
    </border>
  </borders>
  <cellStyleXfs count="21">
    <xf numFmtId="0" fontId="0" fillId="0" borderId="0">
      <alignment horizontal="left" vertical="center" indent="1"/>
    </xf>
    <xf numFmtId="168" fontId="3" fillId="0" borderId="0" applyFill="0" applyBorder="0" applyProtection="0">
      <alignment horizontal="right" vertical="center" indent="1"/>
    </xf>
    <xf numFmtId="2" fontId="3" fillId="0" borderId="0" applyFont="0" applyFill="0" applyBorder="0" applyProtection="0">
      <alignment horizontal="right" vertical="center" indent="1"/>
    </xf>
    <xf numFmtId="164" fontId="3" fillId="0" borderId="0" applyFont="0" applyFill="0" applyBorder="0" applyAlignment="0" applyProtection="0"/>
    <xf numFmtId="169" fontId="3" fillId="2" borderId="1" applyProtection="0">
      <alignment horizontal="right" vertical="center" indent="1"/>
    </xf>
    <xf numFmtId="9" fontId="3" fillId="0" borderId="0" applyFont="0" applyFill="0" applyBorder="0" applyAlignment="0" applyProtection="0"/>
    <xf numFmtId="0" fontId="2" fillId="0" borderId="0" applyNumberFormat="0" applyFill="0" applyBorder="0" applyProtection="0">
      <alignment horizontal="right"/>
    </xf>
    <xf numFmtId="0" fontId="4" fillId="0" borderId="0" applyNumberFormat="0" applyFill="0" applyBorder="0" applyProtection="0">
      <alignment horizontal="left" vertical="center"/>
    </xf>
    <xf numFmtId="0" fontId="6" fillId="0" borderId="0" applyNumberFormat="0" applyFill="0" applyAlignment="0" applyProtection="0"/>
    <xf numFmtId="0" fontId="3" fillId="0" borderId="0" applyNumberFormat="0" applyFill="0" applyBorder="0" applyProtection="0">
      <alignment horizontal="left"/>
    </xf>
    <xf numFmtId="0" fontId="3" fillId="0" borderId="0" applyNumberFormat="0" applyFill="0" applyBorder="0" applyProtection="0">
      <alignment horizontal="right" indent="1"/>
    </xf>
    <xf numFmtId="2" fontId="5" fillId="2" borderId="1" applyProtection="0">
      <alignment horizontal="right" vertical="center" indent="1"/>
    </xf>
    <xf numFmtId="0" fontId="1" fillId="3" borderId="1" applyNumberFormat="0" applyAlignment="0" applyProtection="0"/>
    <xf numFmtId="14" fontId="3" fillId="2" borderId="0" applyFont="0" applyFill="0" applyBorder="0" applyAlignment="0">
      <alignment horizontal="left" vertical="center" indent="1"/>
    </xf>
    <xf numFmtId="166" fontId="3" fillId="0" borderId="0" applyFont="0" applyFill="0" applyBorder="0" applyAlignment="0"/>
    <xf numFmtId="2" fontId="3" fillId="0" borderId="0" applyFont="0" applyFill="0" applyBorder="0">
      <alignment horizontal="right" vertical="center" indent="1"/>
    </xf>
    <xf numFmtId="0" fontId="7" fillId="0" borderId="0" applyNumberFormat="0" applyFill="0" applyBorder="0" applyProtection="0">
      <alignment horizontal="left" wrapText="1"/>
    </xf>
    <xf numFmtId="0" fontId="3" fillId="0" borderId="0" applyNumberFormat="0" applyFill="0" applyBorder="0" applyProtection="0">
      <alignment horizontal="left" wrapText="1"/>
    </xf>
    <xf numFmtId="0" fontId="3" fillId="0" borderId="2" applyNumberFormat="0" applyFont="0" applyFill="0" applyProtection="0">
      <alignment horizontal="left" wrapText="1"/>
    </xf>
    <xf numFmtId="14" fontId="3" fillId="2" borderId="0" applyFont="0" applyBorder="0" applyAlignment="0">
      <alignment horizontal="left" wrapText="1"/>
    </xf>
    <xf numFmtId="0" fontId="3" fillId="0" borderId="0" applyNumberFormat="0" applyFont="0" applyFill="0" applyBorder="0">
      <alignment horizontal="center" vertical="center"/>
    </xf>
  </cellStyleXfs>
  <cellXfs count="21">
    <xf numFmtId="0" fontId="0" fillId="0" borderId="0" xfId="0">
      <alignment horizontal="left" vertical="center" indent="1"/>
    </xf>
    <xf numFmtId="0" fontId="4" fillId="0" borderId="0" xfId="7" applyAlignment="1">
      <alignment vertical="center"/>
    </xf>
    <xf numFmtId="0" fontId="5" fillId="4" borderId="1" xfId="0" applyFont="1" applyFill="1" applyBorder="1">
      <alignment horizontal="left" vertical="center" indent="1"/>
    </xf>
    <xf numFmtId="168" fontId="3" fillId="0" borderId="0" xfId="1">
      <alignment horizontal="right" vertical="center" indent="1"/>
    </xf>
    <xf numFmtId="168" fontId="3" fillId="3" borderId="1" xfId="1" applyFill="1" applyBorder="1">
      <alignment horizontal="right" vertical="center" indent="1"/>
    </xf>
    <xf numFmtId="168" fontId="3" fillId="4" borderId="1" xfId="1" applyFill="1" applyBorder="1">
      <alignment horizontal="right" vertical="center" indent="1"/>
    </xf>
    <xf numFmtId="2" fontId="0" fillId="0" borderId="0" xfId="2" applyFont="1" applyFill="1" applyBorder="1">
      <alignment horizontal="right" vertical="center" indent="1"/>
    </xf>
    <xf numFmtId="2" fontId="5" fillId="2" borderId="1" xfId="11">
      <alignment horizontal="right" vertical="center" indent="1"/>
    </xf>
    <xf numFmtId="169" fontId="3" fillId="2" borderId="1" xfId="4">
      <alignment horizontal="right" vertical="center" indent="1"/>
    </xf>
    <xf numFmtId="0" fontId="3" fillId="0" borderId="0" xfId="9">
      <alignment horizontal="left"/>
    </xf>
    <xf numFmtId="0" fontId="3" fillId="0" borderId="0" xfId="10">
      <alignment horizontal="right" indent="1"/>
    </xf>
    <xf numFmtId="14" fontId="3" fillId="0" borderId="2" xfId="13" applyFill="1" applyBorder="1" applyAlignment="1">
      <alignment horizontal="left" wrapText="1"/>
    </xf>
    <xf numFmtId="14" fontId="0" fillId="2" borderId="0" xfId="19" applyFont="1" applyBorder="1" applyAlignment="1">
      <alignment horizontal="left" vertical="center" indent="1"/>
    </xf>
    <xf numFmtId="0" fontId="0" fillId="0" borderId="0" xfId="20" applyFont="1" applyFill="1" applyBorder="1">
      <alignment horizontal="center" vertical="center"/>
    </xf>
    <xf numFmtId="0" fontId="0" fillId="0" borderId="0" xfId="0">
      <alignment horizontal="left" vertical="center" indent="1"/>
    </xf>
    <xf numFmtId="0" fontId="0" fillId="0" borderId="2" xfId="18" applyFont="1">
      <alignment horizontal="left" wrapText="1"/>
    </xf>
    <xf numFmtId="0" fontId="2" fillId="0" borderId="0" xfId="6">
      <alignment horizontal="right"/>
    </xf>
    <xf numFmtId="0" fontId="3" fillId="0" borderId="2" xfId="18" applyAlignment="1">
      <alignment horizontal="left"/>
    </xf>
    <xf numFmtId="166" fontId="0" fillId="0" borderId="2" xfId="14" applyFont="1" applyBorder="1" applyAlignment="1">
      <alignment horizontal="left" wrapText="1"/>
    </xf>
    <xf numFmtId="14" fontId="0" fillId="0" borderId="2" xfId="13" applyFont="1" applyFill="1" applyBorder="1" applyAlignment="1">
      <alignment horizontal="left" wrapText="1"/>
    </xf>
    <xf numFmtId="14" fontId="0" fillId="2" borderId="2" xfId="19" applyFont="1" applyBorder="1">
      <alignment horizontal="left" wrapText="1"/>
    </xf>
  </cellXfs>
  <cellStyles count="21">
    <cellStyle name="20% - Accent1" xfId="12" builtinId="30" customBuiltin="1"/>
    <cellStyle name="Datum" xfId="13" xr:uid="{00000000-0005-0000-0000-000005000000}"/>
    <cellStyle name="Gevolgde hyperlink" xfId="17" builtinId="9" customBuiltin="1"/>
    <cellStyle name="Hyperlink" xfId="16" builtinId="8" customBuiltin="1"/>
    <cellStyle name="Invoer" xfId="18" builtinId="20" customBuiltin="1"/>
    <cellStyle name="Komma" xfId="2" builtinId="3" customBuiltin="1"/>
    <cellStyle name="Komma [0]" xfId="3" builtinId="6" customBuiltin="1"/>
    <cellStyle name="Kop 1" xfId="7" builtinId="16" customBuiltin="1"/>
    <cellStyle name="Kop 2" xfId="8" builtinId="17" customBuiltin="1"/>
    <cellStyle name="Kop 3" xfId="9" builtinId="18" customBuiltin="1"/>
    <cellStyle name="Kop 4" xfId="10" builtinId="19" customBuiltin="1"/>
    <cellStyle name="Opvulling van datum" xfId="19" xr:uid="{00000000-0005-0000-0000-000006000000}"/>
    <cellStyle name="Procent" xfId="5" builtinId="5" customBuiltin="1"/>
    <cellStyle name="Standaard" xfId="0" builtinId="0" customBuiltin="1"/>
    <cellStyle name="Tabelkop gecentreerd uitlijnen" xfId="20" xr:uid="{00000000-0005-0000-0000-000012000000}"/>
    <cellStyle name="Telefoon" xfId="14" xr:uid="{00000000-0005-0000-0000-000011000000}"/>
    <cellStyle name="Titel" xfId="6" builtinId="15" customBuiltin="1"/>
    <cellStyle name="Totaal" xfId="11" builtinId="25" customBuiltin="1"/>
    <cellStyle name="Uren" xfId="15" xr:uid="{00000000-0005-0000-0000-00000C000000}"/>
    <cellStyle name="Valuta" xfId="1" builtinId="4" customBuiltin="1"/>
    <cellStyle name="Valuta [0]" xfId="4" builtinId="7" customBuiltin="1"/>
  </cellStyles>
  <dxfs count="6">
    <dxf>
      <font>
        <b val="0"/>
        <i val="0"/>
        <strike val="0"/>
        <condense val="0"/>
        <extend val="0"/>
        <outline val="0"/>
        <shadow val="0"/>
        <u val="none"/>
        <vertAlign val="baseline"/>
        <sz val="11"/>
        <color auto="1"/>
        <name val="Century Gothic"/>
        <scheme val="minor"/>
      </font>
      <fill>
        <patternFill patternType="none">
          <fgColor indexed="64"/>
          <bgColor indexed="65"/>
        </patternFill>
      </fill>
    </dxf>
    <dxf>
      <font>
        <b val="0"/>
        <i val="0"/>
        <strike val="0"/>
        <condense val="0"/>
        <extend val="0"/>
        <outline val="0"/>
        <shadow val="0"/>
        <u val="none"/>
        <vertAlign val="baseline"/>
        <sz val="11"/>
        <color auto="1"/>
        <name val="Century Gothic"/>
        <scheme val="minor"/>
      </font>
      <fill>
        <patternFill patternType="none">
          <fgColor indexed="64"/>
          <bgColor indexed="65"/>
        </patternFill>
      </fill>
      <alignment horizontal="left" vertical="center" textRotation="0" wrapText="0" indent="1" justifyLastLine="0" shrinkToFit="0" readingOrder="0"/>
    </dxf>
    <dxf>
      <fill>
        <patternFill>
          <bgColor theme="4" tint="0.79998168889431442"/>
        </patternFill>
      </fill>
    </dxf>
    <dxf>
      <font>
        <b/>
        <i val="0"/>
      </font>
      <fill>
        <patternFill>
          <bgColor theme="0" tint="-0.24994659260841701"/>
        </patternFill>
      </fill>
    </dxf>
    <dxf>
      <font>
        <b/>
        <i val="0"/>
      </font>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PivotStyle="PivotStyleLight16">
    <tableStyle name="Tweewekelijkse urenstaat met ziekteverlof en vakantiedagen" pivot="0" count="4" xr9:uid="{00000000-0011-0000-FFFF-FFFF00000000}">
      <tableStyleElement type="wholeTable" dxfId="5"/>
      <tableStyleElement type="headerRow" dxfId="4"/>
      <tableStyleElement type="firstColumn" dxfId="3"/>
      <tableStyleElement type="secondColumn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Urenstaat" displayName="Urenstaat" ref="B9:H23" totalsRowShown="0">
  <autoFilter ref="B9:H23" xr:uid="{00000000-0009-0000-0100-00000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Dag" dataDxfId="1">
      <calculatedColumnFormula>IFERROR(TEXT(Urenstaat[[#This Row],[Datum]],"aaaa"), "")</calculatedColumnFormula>
    </tableColumn>
    <tableColumn id="2" xr3:uid="{00000000-0010-0000-0000-000002000000}" name="Datum" dataCellStyle="Opvulling van datum"/>
    <tableColumn id="3" xr3:uid="{00000000-0010-0000-0000-000003000000}" name="Reguliere uren"/>
    <tableColumn id="4" xr3:uid="{00000000-0010-0000-0000-000004000000}" name="Overuren"/>
    <tableColumn id="5" xr3:uid="{00000000-0010-0000-0000-000005000000}" name="Ziek"/>
    <tableColumn id="6" xr3:uid="{00000000-0010-0000-0000-000006000000}" name="Vakantie"/>
    <tableColumn id="7" xr3:uid="{00000000-0010-0000-0000-000007000000}" name="Totaal" dataDxfId="0">
      <calculatedColumnFormula>IFERROR(SUM(D10:G10), "")</calculatedColumnFormula>
    </tableColumn>
  </tableColumns>
  <tableStyleInfo name="Tweewekelijkse urenstaat met ziekteverlof en vakantiedagen" showFirstColumn="1" showLastColumn="0" showRowStripes="0" showColumnStripes="1"/>
  <extLst>
    <ext xmlns:x14="http://schemas.microsoft.com/office/spreadsheetml/2009/9/main" uri="{504A1905-F514-4f6f-8877-14C23A59335A}">
      <x14:table altTextSummary="Voer reguliere werkuren, overuren, ziekteverlof en vakantiedagen in voor de dag en datum in kolom B en C in deze tabel. Totaalaantal uren en Salaristotaal worden automatisch berekend"/>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H31"/>
  <sheetViews>
    <sheetView showGridLines="0" showZeros="0" tabSelected="1" zoomScaleNormal="100" workbookViewId="0"/>
  </sheetViews>
  <sheetFormatPr defaultRowHeight="30" customHeight="1" x14ac:dyDescent="0.3"/>
  <cols>
    <col min="1" max="1" width="2.625" customWidth="1"/>
    <col min="2" max="2" width="16.625" customWidth="1"/>
    <col min="3" max="3" width="19.5" customWidth="1"/>
    <col min="4" max="4" width="16.625" customWidth="1"/>
    <col min="5" max="5" width="16.75" customWidth="1"/>
    <col min="6" max="7" width="16.625" customWidth="1"/>
    <col min="8" max="8" width="18.625" customWidth="1"/>
    <col min="9" max="9" width="2.625" customWidth="1"/>
  </cols>
  <sheetData>
    <row r="1" spans="2:8" ht="55.5" customHeight="1" x14ac:dyDescent="0.4">
      <c r="B1" s="16" t="s">
        <v>0</v>
      </c>
      <c r="C1" s="16"/>
      <c r="D1" s="16"/>
      <c r="E1" s="16"/>
      <c r="F1" s="16"/>
      <c r="G1" s="16"/>
      <c r="H1" s="16"/>
    </row>
    <row r="2" spans="2:8" ht="42.75" customHeight="1" x14ac:dyDescent="0.3">
      <c r="B2" s="1" t="s">
        <v>1</v>
      </c>
      <c r="C2" s="1"/>
      <c r="D2" s="1"/>
    </row>
    <row r="3" spans="2:8" ht="30" customHeight="1" x14ac:dyDescent="0.3">
      <c r="B3" s="9" t="s">
        <v>2</v>
      </c>
      <c r="C3" s="15"/>
      <c r="D3" s="15"/>
      <c r="F3" s="10" t="s">
        <v>16</v>
      </c>
      <c r="G3" s="19">
        <f ca="1">TODAY()</f>
        <v>44581</v>
      </c>
      <c r="H3" s="19"/>
    </row>
    <row r="4" spans="2:8" ht="30" customHeight="1" x14ac:dyDescent="0.3">
      <c r="B4" s="9" t="s">
        <v>3</v>
      </c>
      <c r="C4" s="15"/>
      <c r="D4" s="15"/>
      <c r="F4" s="10" t="s">
        <v>17</v>
      </c>
      <c r="G4" s="20">
        <f ca="1">IFERROR(IF($G$3="","",$G$3+13), "")</f>
        <v>44594</v>
      </c>
      <c r="H4" s="20"/>
    </row>
    <row r="5" spans="2:8" ht="30" customHeight="1" x14ac:dyDescent="0.3">
      <c r="B5" s="9" t="s">
        <v>4</v>
      </c>
      <c r="C5" s="15"/>
      <c r="D5" s="15"/>
    </row>
    <row r="6" spans="2:8" ht="45" customHeight="1" x14ac:dyDescent="0.3">
      <c r="B6" s="9" t="s">
        <v>5</v>
      </c>
      <c r="C6" s="15"/>
      <c r="D6" s="15"/>
      <c r="F6" s="10" t="s">
        <v>18</v>
      </c>
      <c r="G6" s="18"/>
      <c r="H6" s="18"/>
    </row>
    <row r="7" spans="2:8" ht="30" customHeight="1" x14ac:dyDescent="0.3">
      <c r="B7" s="9" t="s">
        <v>6</v>
      </c>
      <c r="C7" s="15"/>
      <c r="D7" s="15"/>
      <c r="F7" s="10" t="s">
        <v>19</v>
      </c>
      <c r="G7" s="15"/>
      <c r="H7" s="15"/>
    </row>
    <row r="8" spans="2:8" ht="15" customHeight="1" x14ac:dyDescent="0.3"/>
    <row r="9" spans="2:8" ht="30" customHeight="1" x14ac:dyDescent="0.3">
      <c r="B9" t="s">
        <v>7</v>
      </c>
      <c r="C9" t="s">
        <v>8</v>
      </c>
      <c r="D9" s="13" t="s">
        <v>12</v>
      </c>
      <c r="E9" s="13" t="s">
        <v>15</v>
      </c>
      <c r="F9" s="13" t="s">
        <v>20</v>
      </c>
      <c r="G9" s="13" t="s">
        <v>21</v>
      </c>
      <c r="H9" s="13" t="s">
        <v>22</v>
      </c>
    </row>
    <row r="10" spans="2:8" ht="30" customHeight="1" x14ac:dyDescent="0.3">
      <c r="B10" t="str">
        <f ca="1">IFERROR(TEXT(Urenstaat[[#This Row],[Datum]],"aaaa"), "")</f>
        <v>donderdag</v>
      </c>
      <c r="C10" s="12">
        <f ca="1">G3</f>
        <v>44581</v>
      </c>
      <c r="D10" s="6"/>
      <c r="E10" s="6"/>
      <c r="F10" s="6"/>
      <c r="G10" s="6"/>
      <c r="H10" s="6">
        <f>IFERROR(SUM(D10:G10), "")</f>
        <v>0</v>
      </c>
    </row>
    <row r="11" spans="2:8" ht="30" customHeight="1" x14ac:dyDescent="0.3">
      <c r="B11" t="str">
        <f ca="1">IFERROR(TEXT(Urenstaat[[#This Row],[Datum]],"aaaa"), "")</f>
        <v>vrijdag</v>
      </c>
      <c r="C11" s="12">
        <f ca="1">IF($G$3="","",$G$3+1)</f>
        <v>44582</v>
      </c>
      <c r="D11" s="6"/>
      <c r="E11" s="6"/>
      <c r="F11" s="6"/>
      <c r="G11" s="6"/>
      <c r="H11" s="6">
        <f>IFERROR(SUM(D11:G11), "")</f>
        <v>0</v>
      </c>
    </row>
    <row r="12" spans="2:8" ht="30" customHeight="1" x14ac:dyDescent="0.3">
      <c r="B12" t="str">
        <f ca="1">IFERROR(TEXT(Urenstaat[[#This Row],[Datum]],"aaaa"), "")</f>
        <v>zaterdag</v>
      </c>
      <c r="C12" s="12">
        <f ca="1">IF($G$3="","",$G$3+2)</f>
        <v>44583</v>
      </c>
      <c r="D12" s="6"/>
      <c r="E12" s="6"/>
      <c r="F12" s="6"/>
      <c r="G12" s="6"/>
      <c r="H12" s="6">
        <f>IFERROR(SUM(D12:G12), "")</f>
        <v>0</v>
      </c>
    </row>
    <row r="13" spans="2:8" ht="30" customHeight="1" x14ac:dyDescent="0.3">
      <c r="B13" t="str">
        <f ca="1">IFERROR(TEXT(Urenstaat[[#This Row],[Datum]],"aaaa"), "")</f>
        <v>zondag</v>
      </c>
      <c r="C13" s="12">
        <f ca="1">IF($G$3="","",$G$3+3)</f>
        <v>44584</v>
      </c>
      <c r="D13" s="6"/>
      <c r="E13" s="6"/>
      <c r="F13" s="6"/>
      <c r="G13" s="6"/>
      <c r="H13" s="6">
        <f>IFERROR(SUM(D13:G13), "")</f>
        <v>0</v>
      </c>
    </row>
    <row r="14" spans="2:8" ht="30" customHeight="1" x14ac:dyDescent="0.3">
      <c r="B14" t="str">
        <f ca="1">IFERROR(TEXT(Urenstaat[[#This Row],[Datum]],"aaaa"), "")</f>
        <v>maandag</v>
      </c>
      <c r="C14" s="12">
        <f ca="1">IF($G$3="","",$G$3+4)</f>
        <v>44585</v>
      </c>
      <c r="D14" s="6"/>
      <c r="E14" s="6"/>
      <c r="F14" s="6"/>
      <c r="G14" s="6"/>
      <c r="H14" s="6">
        <f>IFERROR(SUM(D14:G14), "")</f>
        <v>0</v>
      </c>
    </row>
    <row r="15" spans="2:8" ht="30" customHeight="1" x14ac:dyDescent="0.3">
      <c r="B15" t="str">
        <f ca="1">IFERROR(TEXT(Urenstaat[[#This Row],[Datum]],"aaaa"), "")</f>
        <v>dinsdag</v>
      </c>
      <c r="C15" s="12">
        <f ca="1">IF($G$3="","",$G$3+5)</f>
        <v>44586</v>
      </c>
      <c r="D15" s="6"/>
      <c r="E15" s="6"/>
      <c r="F15" s="6"/>
      <c r="G15" s="6"/>
      <c r="H15" s="6">
        <f t="shared" ref="H15:H23" si="0">IFERROR(SUM(D15:G15), "")</f>
        <v>0</v>
      </c>
    </row>
    <row r="16" spans="2:8" ht="30" customHeight="1" x14ac:dyDescent="0.3">
      <c r="B16" t="str">
        <f ca="1">IFERROR(TEXT(Urenstaat[[#This Row],[Datum]],"aaaa"), "")</f>
        <v>woensdag</v>
      </c>
      <c r="C16" s="12">
        <f ca="1">IF($G$3="","",$G$3+6)</f>
        <v>44587</v>
      </c>
      <c r="D16" s="6"/>
      <c r="E16" s="6"/>
      <c r="F16" s="6"/>
      <c r="G16" s="6"/>
      <c r="H16" s="6">
        <f t="shared" si="0"/>
        <v>0</v>
      </c>
    </row>
    <row r="17" spans="2:8" ht="30" customHeight="1" x14ac:dyDescent="0.3">
      <c r="B17" t="str">
        <f ca="1">IFERROR(TEXT(Urenstaat[[#This Row],[Datum]],"aaaa"), "")</f>
        <v>donderdag</v>
      </c>
      <c r="C17" s="12">
        <f ca="1">IF($G$3="","",$G$3+7)</f>
        <v>44588</v>
      </c>
      <c r="D17" s="6"/>
      <c r="E17" s="6"/>
      <c r="F17" s="6"/>
      <c r="G17" s="6"/>
      <c r="H17" s="6">
        <f t="shared" si="0"/>
        <v>0</v>
      </c>
    </row>
    <row r="18" spans="2:8" ht="30" customHeight="1" x14ac:dyDescent="0.3">
      <c r="B18" t="str">
        <f ca="1">IFERROR(TEXT(Urenstaat[[#This Row],[Datum]],"aaaa"), "")</f>
        <v>vrijdag</v>
      </c>
      <c r="C18" s="12">
        <f ca="1">IF($G$3="","",$G$3+8)</f>
        <v>44589</v>
      </c>
      <c r="D18" s="6"/>
      <c r="E18" s="6"/>
      <c r="F18" s="6"/>
      <c r="G18" s="6"/>
      <c r="H18" s="6">
        <f t="shared" si="0"/>
        <v>0</v>
      </c>
    </row>
    <row r="19" spans="2:8" ht="30" customHeight="1" x14ac:dyDescent="0.3">
      <c r="B19" t="str">
        <f ca="1">IFERROR(TEXT(Urenstaat[[#This Row],[Datum]],"aaaa"), "")</f>
        <v>zaterdag</v>
      </c>
      <c r="C19" s="12">
        <f ca="1">IF($G$3="","",$G$3+9)</f>
        <v>44590</v>
      </c>
      <c r="D19" s="6"/>
      <c r="E19" s="6"/>
      <c r="F19" s="6"/>
      <c r="G19" s="6"/>
      <c r="H19" s="6">
        <f t="shared" si="0"/>
        <v>0</v>
      </c>
    </row>
    <row r="20" spans="2:8" ht="30" customHeight="1" x14ac:dyDescent="0.3">
      <c r="B20" t="str">
        <f ca="1">IFERROR(TEXT(Urenstaat[[#This Row],[Datum]],"aaaa"), "")</f>
        <v>zondag</v>
      </c>
      <c r="C20" s="12">
        <f ca="1">IF($G$3="","",$G$3+10)</f>
        <v>44591</v>
      </c>
      <c r="D20" s="6"/>
      <c r="E20" s="6"/>
      <c r="F20" s="6"/>
      <c r="G20" s="6"/>
      <c r="H20" s="6">
        <f t="shared" si="0"/>
        <v>0</v>
      </c>
    </row>
    <row r="21" spans="2:8" ht="30" customHeight="1" x14ac:dyDescent="0.3">
      <c r="B21" t="str">
        <f ca="1">IFERROR(TEXT(Urenstaat[[#This Row],[Datum]],"aaaa"), "")</f>
        <v>maandag</v>
      </c>
      <c r="C21" s="12">
        <f ca="1">IF($G$3="","",$G$3+11)</f>
        <v>44592</v>
      </c>
      <c r="D21" s="6"/>
      <c r="E21" s="6"/>
      <c r="F21" s="6"/>
      <c r="G21" s="6"/>
      <c r="H21" s="6">
        <f t="shared" si="0"/>
        <v>0</v>
      </c>
    </row>
    <row r="22" spans="2:8" ht="30" customHeight="1" x14ac:dyDescent="0.3">
      <c r="B22" t="str">
        <f ca="1">IFERROR(TEXT(Urenstaat[[#This Row],[Datum]],"aaaa"), "")</f>
        <v>dinsdag</v>
      </c>
      <c r="C22" s="12">
        <f ca="1">IF($G$3="","",$G$3+12)</f>
        <v>44593</v>
      </c>
      <c r="D22" s="6"/>
      <c r="E22" s="6"/>
      <c r="F22" s="6"/>
      <c r="G22" s="6"/>
      <c r="H22" s="6">
        <f t="shared" si="0"/>
        <v>0</v>
      </c>
    </row>
    <row r="23" spans="2:8" ht="30" customHeight="1" x14ac:dyDescent="0.3">
      <c r="B23" t="str">
        <f ca="1">IFERROR(TEXT(Urenstaat[[#This Row],[Datum]],"aaaa"), "")</f>
        <v>woensdag</v>
      </c>
      <c r="C23" s="12">
        <f ca="1">IF($G$3="","",$G$3+13)</f>
        <v>44594</v>
      </c>
      <c r="D23" s="6"/>
      <c r="E23" s="6"/>
      <c r="F23" s="6"/>
      <c r="G23" s="6"/>
      <c r="H23" s="6">
        <f t="shared" si="0"/>
        <v>0</v>
      </c>
    </row>
    <row r="24" spans="2:8" ht="30" customHeight="1" x14ac:dyDescent="0.3">
      <c r="C24" s="2" t="s">
        <v>9</v>
      </c>
      <c r="D24" s="7">
        <f>IFERROR(SUM(D10:D23), "")</f>
        <v>0</v>
      </c>
      <c r="E24" s="7">
        <f>IFERROR(SUM(E10:E23), "")</f>
        <v>0</v>
      </c>
      <c r="F24" s="7">
        <f>IFERROR(SUM(F10:F23), "")</f>
        <v>0</v>
      </c>
      <c r="G24" s="7">
        <f>IFERROR(SUM(G10:G23), "")</f>
        <v>0</v>
      </c>
      <c r="H24" s="7">
        <f>IFERROR(SUM(H10:H23), "")</f>
        <v>0</v>
      </c>
    </row>
    <row r="25" spans="2:8" ht="30" customHeight="1" x14ac:dyDescent="0.3">
      <c r="C25" s="2" t="s">
        <v>10</v>
      </c>
      <c r="D25" s="3"/>
      <c r="E25" s="4"/>
      <c r="F25" s="3"/>
      <c r="G25" s="4"/>
      <c r="H25" s="5"/>
    </row>
    <row r="26" spans="2:8" ht="30" customHeight="1" x14ac:dyDescent="0.3">
      <c r="C26" s="2" t="s">
        <v>11</v>
      </c>
      <c r="D26" s="8">
        <f>IFERROR(D24*D25, "")</f>
        <v>0</v>
      </c>
      <c r="E26" s="8">
        <f>IFERROR(E24*E25, "")</f>
        <v>0</v>
      </c>
      <c r="F26" s="8">
        <f>IFERROR(F24*F25, "")</f>
        <v>0</v>
      </c>
      <c r="G26" s="8">
        <f>IFERROR(G24*G25, "")</f>
        <v>0</v>
      </c>
      <c r="H26" s="8">
        <f>IFERROR(SUM(D26:G26), "")</f>
        <v>0</v>
      </c>
    </row>
    <row r="27" spans="2:8" ht="7.15" customHeight="1" x14ac:dyDescent="0.3"/>
    <row r="28" spans="2:8" ht="30" customHeight="1" x14ac:dyDescent="0.3">
      <c r="D28" s="14" t="s">
        <v>13</v>
      </c>
      <c r="E28" s="14"/>
      <c r="F28" s="14"/>
      <c r="G28" s="14"/>
      <c r="H28" s="11"/>
    </row>
    <row r="29" spans="2:8" ht="30" customHeight="1" x14ac:dyDescent="0.3">
      <c r="H29" t="s">
        <v>8</v>
      </c>
    </row>
    <row r="30" spans="2:8" ht="30" customHeight="1" x14ac:dyDescent="0.3">
      <c r="D30" s="17"/>
      <c r="E30" s="17"/>
      <c r="F30" s="17"/>
      <c r="G30" s="17"/>
      <c r="H30" s="11"/>
    </row>
    <row r="31" spans="2:8" ht="30" customHeight="1" x14ac:dyDescent="0.3">
      <c r="D31" s="14" t="s">
        <v>14</v>
      </c>
      <c r="E31" s="14"/>
      <c r="F31" s="14"/>
      <c r="G31" s="14"/>
      <c r="H31" t="s">
        <v>8</v>
      </c>
    </row>
  </sheetData>
  <mergeCells count="13">
    <mergeCell ref="D31:G31"/>
    <mergeCell ref="C5:D5"/>
    <mergeCell ref="B1:H1"/>
    <mergeCell ref="D30:G30"/>
    <mergeCell ref="G6:H6"/>
    <mergeCell ref="G7:H7"/>
    <mergeCell ref="G3:H3"/>
    <mergeCell ref="G4:H4"/>
    <mergeCell ref="C6:D6"/>
    <mergeCell ref="C7:D7"/>
    <mergeCell ref="C3:D3"/>
    <mergeCell ref="C4:D4"/>
    <mergeCell ref="D28:G28"/>
  </mergeCells>
  <phoneticPr fontId="0" type="noConversion"/>
  <dataValidations count="32">
    <dataValidation allowBlank="1" showInputMessage="1" showErrorMessage="1" prompt="Maak een tweewekelijkse urenstaat in dit werkblad. Totaal aantal uren en totaal salaris worden automatisch berekend" sqref="A1" xr:uid="{00000000-0002-0000-0000-000000000000}"/>
    <dataValidation allowBlank="1" showInputMessage="1" showErrorMessage="1" prompt="De titel van dit werkblad staat in deze cel" sqref="B1:H1" xr:uid="{00000000-0002-0000-0000-000001000000}"/>
    <dataValidation allowBlank="1" showInputMessage="1" showErrorMessage="1" prompt="Voer de bedrijfsnaam in deze cel in. Voer het bedrijfsadres in cel B3 tot en met C5 in, begindatum en einddatum van de salarisperiode in cel G3 en G4 en werknemergegevens in cel B6 tot en met G7" sqref="B2" xr:uid="{00000000-0002-0000-0000-000002000000}"/>
    <dataValidation allowBlank="1" showInputMessage="1" showErrorMessage="1" prompt="Voer in deze cel het adres in" sqref="C3:D3" xr:uid="{00000000-0002-0000-0000-000003000000}"/>
    <dataValidation allowBlank="1" showInputMessage="1" showErrorMessage="1" prompt="Voer in deze cel adres 2 in" sqref="C4:D4" xr:uid="{00000000-0002-0000-0000-000004000000}"/>
    <dataValidation allowBlank="1" showInputMessage="1" showErrorMessage="1" prompt="Voer in deze cel de plaatsnaam en postcode in" sqref="C5:D5" xr:uid="{00000000-0002-0000-0000-000005000000}"/>
    <dataValidation allowBlank="1" showInputMessage="1" showErrorMessage="1" prompt="Voer in de cel rechts de naam van de werknemer in" sqref="B6" xr:uid="{00000000-0002-0000-0000-000006000000}"/>
    <dataValidation allowBlank="1" showInputMessage="1" showErrorMessage="1" prompt="Voer in de cel rechts de naam van de manager in" sqref="B7" xr:uid="{00000000-0002-0000-0000-000007000000}"/>
    <dataValidation allowBlank="1" showInputMessage="1" showErrorMessage="1" prompt="Voer in deze cel de naam van de manager in" sqref="C7:D7" xr:uid="{00000000-0002-0000-0000-000008000000}"/>
    <dataValidation allowBlank="1" showInputMessage="1" showErrorMessage="1" prompt="Voer in deze cel de naam van de werknemer in" sqref="C6:D6" xr:uid="{00000000-0002-0000-0000-000009000000}"/>
    <dataValidation allowBlank="1" showInputMessage="1" showErrorMessage="1" prompt="Voer in deze cel de begindatum van de salarisperiode in" sqref="G3" xr:uid="{00000000-0002-0000-0000-00000A000000}"/>
    <dataValidation allowBlank="1" showInputMessage="1" showErrorMessage="1" prompt="Voer in de cel rechts de einddatum van de salarisperiode in" sqref="F4" xr:uid="{00000000-0002-0000-0000-00000B000000}"/>
    <dataValidation allowBlank="1" showInputMessage="1" showErrorMessage="1" prompt="Voer in de cel rechts de begindatum van de salarisperiode in" sqref="F3" xr:uid="{00000000-0002-0000-0000-00000C000000}"/>
    <dataValidation allowBlank="1" showInputMessage="1" showErrorMessage="1" prompt="Voer in deze cel de einddatum van de salarisperiode in" sqref="G4" xr:uid="{00000000-0002-0000-0000-00000D000000}"/>
    <dataValidation allowBlank="1" showInputMessage="1" showErrorMessage="1" prompt="Voer in deze cel het e-mailadres van de werknemer in" sqref="G7:H7" xr:uid="{00000000-0002-0000-0000-00000E000000}"/>
    <dataValidation allowBlank="1" showInputMessage="1" showErrorMessage="1" prompt="Voer in de cel rechts het telefoonnummer van de werknemer in" sqref="F6" xr:uid="{00000000-0002-0000-0000-00000F000000}"/>
    <dataValidation allowBlank="1" showInputMessage="1" showErrorMessage="1" prompt="Voer in deze cel het telefoonnummer van de werknemer in" sqref="G6:H6" xr:uid="{00000000-0002-0000-0000-000010000000}"/>
    <dataValidation allowBlank="1" showInputMessage="1" showErrorMessage="1" prompt="Voer in de cel rechts het e-mailadres van de werknemer in" sqref="F7" xr:uid="{00000000-0002-0000-0000-000011000000}"/>
    <dataValidation allowBlank="1" showInputMessage="1" showErrorMessage="1" prompt="Voer in deze kolom onder deze kop de reguliere werkuren in" sqref="D9" xr:uid="{00000000-0002-0000-0000-000012000000}"/>
    <dataValidation allowBlank="1" showInputMessage="1" showErrorMessage="1" prompt="Datum wordt automatisch bijgewerkt in deze kolom onder deze kop op basis van de begindatum en einddatum van de salarisperiode in cel G3 en G4" sqref="C9" xr:uid="{00000000-0002-0000-0000-000013000000}"/>
    <dataValidation allowBlank="1" showInputMessage="1" showErrorMessage="1" prompt="Voer in deze kolom onder deze kop de overuren in" sqref="E9" xr:uid="{00000000-0002-0000-0000-000014000000}"/>
    <dataValidation allowBlank="1" showInputMessage="1" showErrorMessage="1" prompt="Voer in deze kolom onder deze kop de uren ziekteverlof in" sqref="F9" xr:uid="{00000000-0002-0000-0000-000015000000}"/>
    <dataValidation allowBlank="1" showInputMessage="1" showErrorMessage="1" prompt="Voer in deze kolom onder deze kop de vakantiedagen in" sqref="G9" xr:uid="{00000000-0002-0000-0000-000016000000}"/>
    <dataValidation allowBlank="1" showInputMessage="1" showErrorMessage="1" prompt="Het totaalaantal uren voor elke werkdag wordt automatisch berekend in deze kolom onder deze kop" sqref="H9" xr:uid="{00000000-0002-0000-0000-000017000000}"/>
    <dataValidation allowBlank="1" showInputMessage="1" showErrorMessage="1" prompt="Het totaalaantal uren voor de hele periode wordt automatisch berekend in de cellen rechts" sqref="C24" xr:uid="{00000000-0002-0000-0000-000018000000}"/>
    <dataValidation allowBlank="1" showInputMessage="1" showErrorMessage="1" prompt="Voer in de cellen rechts Tarief per uur in" sqref="C25" xr:uid="{00000000-0002-0000-0000-000019000000}"/>
    <dataValidation allowBlank="1" showInputMessage="1" showErrorMessage="1" prompt="Het totale salaris wordt automatisch berekend in de cellen rechts" sqref="C26" xr:uid="{00000000-0002-0000-0000-00001A000000}"/>
    <dataValidation allowBlank="1" showInputMessage="1" showErrorMessage="1" prompt="Voer in deze cel de handtekening van de manager in" sqref="D30:G30" xr:uid="{00000000-0002-0000-0000-00001C000000}"/>
    <dataValidation allowBlank="1" showInputMessage="1" showErrorMessage="1" prompt="Voer in deze cel de datum in" sqref="H28 H30" xr:uid="{00000000-0002-0000-0000-00001D000000}"/>
    <dataValidation allowBlank="1" showInputMessage="1" showErrorMessage="1" prompt="Voer in de cel rechts het adres in" sqref="B3" xr:uid="{00000000-0002-0000-0000-00001E000000}"/>
    <dataValidation allowBlank="1" showInputMessage="1" showErrorMessage="1" prompt="Voer in de cel rechts adres 2 in" sqref="B4" xr:uid="{00000000-0002-0000-0000-00001F000000}"/>
    <dataValidation allowBlank="1" showInputMessage="1" showErrorMessage="1" prompt="Voer in de cel rechts de plaatsnaam en postcode in" sqref="B5" xr:uid="{00000000-0002-0000-0000-000020000000}"/>
  </dataValidations>
  <printOptions horizontalCentered="1"/>
  <pageMargins left="0.75" right="0.75" top="0.5" bottom="0.5" header="0.5" footer="0.5"/>
  <pageSetup paperSize="9" scale="63" fitToHeight="0" orientation="portrait" r:id="rId1"/>
  <headerFooter differentFirst="1">
    <oddFooter>Page &amp;P of &amp;N</oddFooter>
  </headerFooter>
  <ignoredErrors>
    <ignoredError sqref="H10:H23 D24:G24 D26:G26" emptyCellReference="1"/>
  </ignoredErrors>
  <tableParts count="1">
    <tablePart r:id="rId2"/>
  </tableParts>
</worksheet>
</file>

<file path=docProps/app.xml><?xml version="1.0" encoding="utf-8"?>
<ap:Properties xmlns:vt="http://schemas.openxmlformats.org/officeDocument/2006/docPropsVTypes" xmlns:ap="http://schemas.openxmlformats.org/officeDocument/2006/extended-properties">
  <ap:Template>TM16400631</ap:Template>
  <ap:DocSecurity>0</ap:DocSecurity>
  <ap:ScaleCrop>false</ap:ScaleCrop>
  <ap:HeadingPairs>
    <vt:vector baseType="variant" size="4">
      <vt:variant>
        <vt:lpstr>Werkbladen</vt:lpstr>
      </vt:variant>
      <vt:variant>
        <vt:i4>1</vt:i4>
      </vt:variant>
      <vt:variant>
        <vt:lpstr>Benoemde bereiken</vt:lpstr>
      </vt:variant>
      <vt:variant>
        <vt:i4>9</vt:i4>
      </vt:variant>
    </vt:vector>
  </ap:HeadingPairs>
  <ap:TitlesOfParts>
    <vt:vector baseType="lpstr" size="10">
      <vt:lpstr>Veertiendaagse urenstaat</vt:lpstr>
      <vt:lpstr>'Veertiendaagse urenstaat'!Afdruktitels</vt:lpstr>
      <vt:lpstr>RowTitleRegion1..C5</vt:lpstr>
      <vt:lpstr>RowTitleRegion2..G4</vt:lpstr>
      <vt:lpstr>RowTitleRegion3..C7</vt:lpstr>
      <vt:lpstr>RowTitleRegion4..G7</vt:lpstr>
      <vt:lpstr>RowTitleRegion5..H24</vt:lpstr>
      <vt:lpstr>RowTitleRegion6..G25</vt:lpstr>
      <vt:lpstr>RowTitleRegion7..H26</vt:lpstr>
      <vt:lpstr>Titel1</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2021-12-28T20:56:21Z</dcterms:created>
  <dcterms:modified xsi:type="dcterms:W3CDTF">2022-01-20T12:41:02Z</dcterms:modified>
</cp:coreProperties>
</file>