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04"/>
  <workbookPr filterPrivacy="1" codeName="ThisWorkbook"/>
  <xr:revisionPtr revIDLastSave="0" documentId="13_ncr:1_{285F1EA1-0C56-4E62-B0EA-3F5805FC2DB2}" xr6:coauthVersionLast="47" xr6:coauthVersionMax="47" xr10:uidLastSave="{00000000-0000-0000-0000-000000000000}"/>
  <bookViews>
    <workbookView xWindow="-120" yWindow="-120" windowWidth="29040" windowHeight="17640" xr2:uid="{00000000-000D-0000-FFFF-FFFF00000000}"/>
  </bookViews>
  <sheets>
    <sheet name="BLOEDDRUKGEGEVENS" sheetId="2" r:id="rId1"/>
  </sheets>
  <definedNames>
    <definedName name="_xlnm.Print_Titles" localSheetId="0">BLOEDDRUKGEGEVENS!$11:$11</definedName>
    <definedName name="ColumnTitle1">Gegevens[[#Headers],[TIJD]]</definedName>
    <definedName name="MaxDiastolic">BLOEDDRUKGEGEVENS!$F$6</definedName>
    <definedName name="MaxSystolic">BLOEDDRUKGEGEVENS!$E$6</definedName>
    <definedName name="RowTitleRegion1..C2">BLOEDDRUKGEGEVENS!$B$2</definedName>
    <definedName name="RowTitleRegion2..E7">BLOEDDRUKGEGEVENS!$B$7</definedName>
    <definedName name="TargetDiastolic">BLOEDDRUKGEGEVENS!$F$4</definedName>
    <definedName name="TargetSystolic">BLOEDDRUKGEGEVENS!$E$4</definedName>
    <definedName name="TitleRegion1..F6">BLOEDDRUKGEGEVENS!$B$3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5" i="2"/>
  <c r="D14" i="2"/>
  <c r="D13" i="2"/>
  <c r="D16" i="2"/>
  <c r="D17" i="2"/>
  <c r="D18" i="2"/>
  <c r="D19" i="2"/>
  <c r="C19" i="2" l="1"/>
  <c r="C18" i="2"/>
  <c r="C17" i="2"/>
  <c r="C16" i="2"/>
  <c r="C15" i="2"/>
  <c r="C14" i="2"/>
  <c r="C13" i="2"/>
  <c r="C12" i="2"/>
  <c r="G20" i="2" l="1"/>
  <c r="F20" i="2"/>
  <c r="E20" i="2"/>
</calcChain>
</file>

<file path=xl/sharedStrings.xml><?xml version="1.0" encoding="utf-8"?>
<sst xmlns="http://schemas.openxmlformats.org/spreadsheetml/2006/main" count="22" uniqueCount="20">
  <si>
    <t>BLOEDDRUKTRACKER</t>
  </si>
  <si>
    <t>NAAM</t>
  </si>
  <si>
    <t>DOELBLOEDDRUK*</t>
  </si>
  <si>
    <t>INDIEN HOGER ARTS WAARSCHUWEN*</t>
  </si>
  <si>
    <t>TELEFOONNUMMER ARTS</t>
  </si>
  <si>
    <t>BIJGEHOUDEN VOORTGANG</t>
  </si>
  <si>
    <t>Combinatie van kolom Geclusterd en lijndiagram waarin bloeddruk en hartslag in de loop van de tijd worden bijgehouden, staat in deze cel</t>
  </si>
  <si>
    <t>GEGEVENSINVOER</t>
  </si>
  <si>
    <t>TIJD</t>
  </si>
  <si>
    <t>Gemiddeld</t>
  </si>
  <si>
    <t>DATUM</t>
  </si>
  <si>
    <t>Systolisch</t>
  </si>
  <si>
    <t>Telefoonnummer</t>
  </si>
  <si>
    <t>SYSTOLISCH</t>
  </si>
  <si>
    <t>Diastolisch</t>
  </si>
  <si>
    <t>DIASTOLISCH</t>
  </si>
  <si>
    <t>HARTSLAG</t>
  </si>
  <si>
    <r>
      <t xml:space="preserve">* Bloeddruk kan variëren, afhankelijk van veel factoren.  Raadpleeg altijd een arts om te bepalen wat normaal voor u is. Deze cijfers kunnen enigszins variëren.
</t>
    </r>
    <r>
      <rPr>
        <b/>
        <sz val="11"/>
        <color theme="1" tint="0.24994659260841701"/>
        <rFont val="Corbel"/>
        <family val="2"/>
        <scheme val="minor"/>
      </rPr>
      <t>Raadpleeg de NIH (National Institute of Health) voor meer informatie.</t>
    </r>
  </si>
  <si>
    <t>NOTITIES</t>
  </si>
  <si>
    <t>AM/PM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</si>
</sst>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h:mm;@"/>
    <numFmt numFmtId="165" formatCode=";;;"/>
    <numFmt numFmtId="166" formatCode="_-&quot;kr&quot;\ * #,##0.00_-;\-&quot;kr&quot;\ * #,##0.00_-;_-&quot;kr&quot;\ * &quot;-&quot;??_-;_-@_-"/>
    <numFmt numFmtId="167" formatCode="_-&quot;kr&quot;\ * #,##0_-;\-&quot;kr&quot;\ * #,##0_-;_-&quot;kr&quot;\ * &quot;-&quot;_-;_-@_-"/>
    <numFmt numFmtId="168" formatCode="0#########"/>
  </numFmts>
  <fonts count="20" x14ac:knownFonts="1">
    <font>
      <sz val="11"/>
      <color theme="1" tint="0.24994659260841701"/>
      <name val="Corbel"/>
      <family val="2"/>
      <scheme val="minor"/>
    </font>
    <font>
      <sz val="11"/>
      <color theme="1"/>
      <name val="Corbel"/>
      <family val="2"/>
      <scheme val="minor"/>
    </font>
    <font>
      <sz val="11"/>
      <color theme="1"/>
      <name val="Corbel"/>
      <family val="2"/>
      <scheme val="minor"/>
    </font>
    <font>
      <sz val="11"/>
      <color theme="1"/>
      <name val="Corbel"/>
      <family val="2"/>
      <scheme val="minor"/>
    </font>
    <font>
      <b/>
      <sz val="14"/>
      <color theme="1" tint="0.24994659260841701"/>
      <name val="Corbel"/>
      <family val="2"/>
      <scheme val="minor"/>
    </font>
    <font>
      <b/>
      <sz val="11"/>
      <color theme="1"/>
      <name val="Corbel"/>
      <family val="2"/>
      <scheme val="minor"/>
    </font>
    <font>
      <sz val="11"/>
      <color theme="0"/>
      <name val="Corbel"/>
      <family val="2"/>
      <scheme val="minor"/>
    </font>
    <font>
      <sz val="11"/>
      <color theme="1" tint="0.24994659260841701"/>
      <name val="Corbel"/>
      <family val="2"/>
      <scheme val="minor"/>
    </font>
    <font>
      <b/>
      <sz val="11"/>
      <color theme="1" tint="0.24994659260841701"/>
      <name val="Corbel"/>
      <family val="2"/>
      <scheme val="minor"/>
    </font>
    <font>
      <sz val="14"/>
      <color theme="1" tint="0.24994659260841701"/>
      <name val="Corbel"/>
      <family val="2"/>
      <scheme val="major"/>
    </font>
    <font>
      <b/>
      <sz val="24"/>
      <color theme="4" tint="-0.24994659260841701"/>
      <name val="Corbel"/>
      <family val="2"/>
      <scheme val="major"/>
    </font>
    <font>
      <sz val="14"/>
      <color theme="1" tint="0.24994659260841701"/>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s>
  <fills count="32">
    <fill>
      <patternFill patternType="none"/>
    </fill>
    <fill>
      <patternFill patternType="gray125"/>
    </fill>
    <fill>
      <patternFill patternType="solid">
        <fgColor theme="4"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dotted">
        <color theme="0" tint="-0.499984740745262"/>
      </bottom>
      <diagonal/>
    </border>
    <border>
      <left style="thin">
        <color theme="0" tint="-0.499984740745262"/>
      </left>
      <right/>
      <top/>
      <bottom style="dotted">
        <color theme="0" tint="-0.499984740745262"/>
      </bottom>
      <diagonal/>
    </border>
    <border>
      <left/>
      <right/>
      <top/>
      <bottom style="thin">
        <color theme="0" tint="-0.499984740745262"/>
      </bottom>
      <diagonal/>
    </border>
    <border>
      <left/>
      <right/>
      <top/>
      <bottom style="thick">
        <color theme="5"/>
      </bottom>
      <diagonal/>
    </border>
    <border>
      <left/>
      <right/>
      <top/>
      <bottom style="thick">
        <color theme="4" tint="-0.24994659260841701"/>
      </bottom>
      <diagonal/>
    </border>
    <border>
      <left/>
      <right/>
      <top style="dotted">
        <color theme="0" tint="-0.499984740745262"/>
      </top>
      <bottom style="dotted">
        <color theme="0"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horizontal="left" vertical="center" wrapText="1"/>
    </xf>
    <xf numFmtId="0" fontId="9" fillId="0" borderId="0" applyFill="0" applyBorder="0"/>
    <xf numFmtId="0" fontId="1" fillId="0" borderId="0">
      <alignment horizontal="center"/>
    </xf>
    <xf numFmtId="0" fontId="4" fillId="0" borderId="4"/>
    <xf numFmtId="1" fontId="5" fillId="0" borderId="0" applyFill="0" applyBorder="0" applyProtection="0">
      <alignment horizontal="center"/>
    </xf>
    <xf numFmtId="1" fontId="7" fillId="0" borderId="0" applyFont="0" applyFill="0" applyBorder="0" applyAlignment="0" applyProtection="0"/>
    <xf numFmtId="0" fontId="10" fillId="0" borderId="5"/>
    <xf numFmtId="0" fontId="11" fillId="0" borderId="3">
      <alignment horizontal="center"/>
    </xf>
    <xf numFmtId="0" fontId="6" fillId="0" borderId="0" applyNumberFormat="0" applyFill="0" applyBorder="0" applyAlignment="0">
      <alignment wrapText="1"/>
    </xf>
    <xf numFmtId="0" fontId="7" fillId="2" borderId="0">
      <alignment horizontal="center" vertical="center" wrapText="1"/>
    </xf>
    <xf numFmtId="0" fontId="7" fillId="0" borderId="1" applyNumberFormat="0" applyFont="0" applyFill="0" applyAlignment="0">
      <alignment vertical="center" wrapText="1"/>
    </xf>
    <xf numFmtId="0" fontId="7" fillId="0" borderId="2" applyFont="0" applyFill="0" applyAlignment="0">
      <alignment vertical="center" wrapText="1"/>
    </xf>
    <xf numFmtId="168" fontId="7" fillId="0" borderId="1" applyFont="0" applyFill="0">
      <alignment horizontal="center" wrapText="1"/>
    </xf>
    <xf numFmtId="14" fontId="7" fillId="0" borderId="0" applyFont="0" applyFill="0" applyBorder="0" applyAlignment="0">
      <alignment vertical="center" wrapText="1"/>
    </xf>
    <xf numFmtId="164" fontId="7" fillId="0" borderId="0" applyFont="0" applyFill="0" applyBorder="0" applyAlignment="0">
      <alignment vertical="center" wrapText="1"/>
    </xf>
    <xf numFmtId="0" fontId="4" fillId="0" borderId="0" applyNumberFormat="0" applyFill="0" applyBorder="0" applyProtection="0"/>
    <xf numFmtId="166" fontId="7" fillId="0" borderId="0" applyFont="0" applyFill="0" applyBorder="0" applyAlignment="0" applyProtection="0"/>
    <xf numFmtId="167" fontId="7" fillId="0" borderId="0" applyFont="0" applyFill="0" applyBorder="0" applyAlignment="0" applyProtection="0"/>
    <xf numFmtId="9" fontId="7" fillId="0" borderId="0" applyFon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7" applyNumberFormat="0" applyAlignment="0" applyProtection="0"/>
    <xf numFmtId="0" fontId="16" fillId="6" borderId="8" applyNumberFormat="0" applyAlignment="0" applyProtection="0"/>
    <xf numFmtId="0" fontId="17" fillId="0" borderId="9" applyNumberFormat="0" applyFill="0" applyAlignment="0" applyProtection="0"/>
    <xf numFmtId="0" fontId="18" fillId="7" borderId="10" applyNumberFormat="0" applyAlignment="0" applyProtection="0"/>
    <xf numFmtId="0" fontId="19" fillId="0" borderId="0" applyNumberFormat="0" applyFill="0" applyBorder="0" applyAlignment="0" applyProtection="0"/>
    <xf numFmtId="0" fontId="5" fillId="0" borderId="11" applyNumberFormat="0" applyFill="0" applyAlignment="0" applyProtection="0"/>
    <xf numFmtId="0" fontId="6"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9">
    <xf numFmtId="0" fontId="0" fillId="0" borderId="0" xfId="0">
      <alignment horizontal="left" vertical="center" wrapText="1"/>
    </xf>
    <xf numFmtId="1" fontId="0" fillId="0" borderId="0" xfId="0" applyNumberFormat="1" applyAlignment="1">
      <alignment horizontal="left" vertical="center"/>
    </xf>
    <xf numFmtId="0" fontId="0" fillId="0" borderId="0" xfId="0" applyAlignment="1">
      <alignment horizontal="left" vertical="center"/>
    </xf>
    <xf numFmtId="0" fontId="9" fillId="0" borderId="0" xfId="1"/>
    <xf numFmtId="0" fontId="1" fillId="0" borderId="0" xfId="2">
      <alignment horizontal="center"/>
    </xf>
    <xf numFmtId="1" fontId="5" fillId="0" borderId="1" xfId="4" applyBorder="1">
      <alignment horizontal="center"/>
    </xf>
    <xf numFmtId="1" fontId="5" fillId="0" borderId="2" xfId="4" applyBorder="1">
      <alignment horizontal="center"/>
    </xf>
    <xf numFmtId="14" fontId="0" fillId="0" borderId="0" xfId="13" applyFont="1" applyAlignment="1">
      <alignment horizontal="left" vertical="center" wrapText="1"/>
    </xf>
    <xf numFmtId="1" fontId="0" fillId="0" borderId="0" xfId="5" applyFont="1" applyAlignment="1">
      <alignment horizontal="left" vertical="center" wrapText="1"/>
    </xf>
    <xf numFmtId="165" fontId="2" fillId="0" borderId="4" xfId="8" applyNumberFormat="1" applyFont="1" applyBorder="1" applyAlignment="1"/>
    <xf numFmtId="0" fontId="4" fillId="0" borderId="0" xfId="15"/>
    <xf numFmtId="0" fontId="4" fillId="0" borderId="4" xfId="3"/>
    <xf numFmtId="164" fontId="0" fillId="0" borderId="0" xfId="14" applyFont="1">
      <alignment vertical="center" wrapText="1"/>
    </xf>
    <xf numFmtId="0" fontId="10" fillId="0" borderId="5" xfId="6"/>
    <xf numFmtId="0" fontId="0" fillId="2" borderId="0" xfId="9" applyFont="1">
      <alignment horizontal="center" vertical="center" wrapText="1"/>
    </xf>
    <xf numFmtId="0" fontId="7" fillId="2" borderId="0" xfId="9">
      <alignment horizontal="center" vertical="center" wrapText="1"/>
    </xf>
    <xf numFmtId="0" fontId="11" fillId="0" borderId="3" xfId="7">
      <alignment horizontal="center"/>
    </xf>
    <xf numFmtId="168" fontId="3" fillId="0" borderId="6" xfId="12" applyFont="1" applyBorder="1" applyAlignment="1">
      <alignment horizontal="center"/>
    </xf>
    <xf numFmtId="0" fontId="9" fillId="0" borderId="1" xfId="1" applyBorder="1"/>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erekening" xfId="23" builtinId="22" customBuiltin="1"/>
    <cellStyle name="Controlecel" xfId="25" builtinId="23" customBuiltin="1"/>
    <cellStyle name="Datum" xfId="13" xr:uid="{00000000-0005-0000-0000-000003000000}"/>
    <cellStyle name="Diastolisch" xfId="11" xr:uid="{00000000-0005-0000-0000-000004000000}"/>
    <cellStyle name="Gekoppelde cel" xfId="24" builtinId="24" customBuiltin="1"/>
    <cellStyle name="Gestippelde onderrand" xfId="10" xr:uid="{00000000-0005-0000-0000-000002000000}"/>
    <cellStyle name="Goed" xfId="19" builtinId="26" customBuiltin="1"/>
    <cellStyle name="Invoer" xfId="7" builtinId="20" customBuiltin="1"/>
    <cellStyle name="Komma" xfId="4" builtinId="3" customBuiltin="1"/>
    <cellStyle name="Komma [0]" xfId="5" builtinId="6" customBuiltin="1"/>
    <cellStyle name="Kop 1" xfId="1" builtinId="16" customBuiltin="1"/>
    <cellStyle name="Kop 2" xfId="2" builtinId="17" customBuiltin="1"/>
    <cellStyle name="Kop 3" xfId="3" builtinId="18" customBuiltin="1"/>
    <cellStyle name="Kop 4" xfId="15" builtinId="19" customBuiltin="1"/>
    <cellStyle name="Neutraal" xfId="21" builtinId="28" customBuiltin="1"/>
    <cellStyle name="Notitie" xfId="8" builtinId="10" customBuiltin="1"/>
    <cellStyle name="Ongeldig" xfId="20" builtinId="27" customBuiltin="1"/>
    <cellStyle name="Procent" xfId="18" builtinId="5" customBuiltin="1"/>
    <cellStyle name="Standaard" xfId="0" builtinId="0" customBuiltin="1"/>
    <cellStyle name="Telefoon" xfId="12" xr:uid="{00000000-0005-0000-0000-00000D000000}"/>
    <cellStyle name="Tijd" xfId="14" xr:uid="{00000000-0005-0000-0000-00000E000000}"/>
    <cellStyle name="Titel" xfId="6" builtinId="15" customBuiltin="1"/>
    <cellStyle name="Totaal" xfId="27" builtinId="25" customBuiltin="1"/>
    <cellStyle name="Uitvoer" xfId="22" builtinId="21" customBuiltin="1"/>
    <cellStyle name="Valuta" xfId="16" builtinId="4" customBuiltin="1"/>
    <cellStyle name="Valuta [0]" xfId="17" builtinId="7" customBuiltin="1"/>
    <cellStyle name="Verklarende tekst" xfId="9" builtinId="53" customBuiltin="1"/>
    <cellStyle name="Waarschuwingstekst" xfId="26" builtinId="11" customBuiltin="1"/>
  </cellStyles>
  <dxfs count="15">
    <dxf>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numFmt numFmtId="1" formatCode="0"/>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0" formatCode="General"/>
    </dxf>
    <dxf>
      <numFmt numFmtId="164" formatCode="h:mm;@"/>
    </dxf>
    <dxf>
      <font>
        <color theme="1"/>
      </font>
      <fill>
        <patternFill>
          <bgColor rgb="FFFF0000"/>
        </patternFill>
      </fill>
    </dxf>
    <dxf>
      <font>
        <color theme="1"/>
      </font>
      <fill>
        <patternFill>
          <bgColor rgb="FFFF0000"/>
        </patternFill>
      </fill>
    </dxf>
    <dxf>
      <fill>
        <patternFill patternType="solid">
          <fgColor theme="4" tint="0.79998168889431442"/>
          <bgColor theme="4" tint="0.79998168889431442"/>
        </patternFill>
      </fill>
    </dxf>
    <dxf>
      <font>
        <b/>
        <i val="0"/>
        <color theme="1" tint="0.24994659260841701"/>
      </font>
      <border>
        <top style="double">
          <color theme="4"/>
        </top>
      </border>
    </dxf>
    <dxf>
      <font>
        <b/>
        <i val="0"/>
        <color theme="1" tint="0.14996795556505021"/>
      </font>
      <fill>
        <patternFill patternType="solid">
          <fgColor theme="4"/>
          <bgColor theme="4"/>
        </patternFill>
      </fill>
    </dxf>
    <dxf>
      <font>
        <b val="0"/>
        <i val="0"/>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PivotStyle="PivotStyleLight16">
    <tableStyle name="Bloeddruktracker" pivot="0" count="4" xr9:uid="{00000000-0011-0000-FFFF-FFFF00000000}">
      <tableStyleElement type="wholeTable" dxfId="14"/>
      <tableStyleElement type="headerRow" dxfId="13"/>
      <tableStyleElement type="totalRow" dxfId="12"/>
      <tableStyleElement type="first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20880939093557E-2"/>
          <c:y val="5.6187239185029929E-2"/>
          <c:w val="0.84969406537479641"/>
          <c:h val="0.52149889537189142"/>
        </c:manualLayout>
      </c:layout>
      <c:barChart>
        <c:barDir val="col"/>
        <c:grouping val="clustered"/>
        <c:varyColors val="0"/>
        <c:ser>
          <c:idx val="0"/>
          <c:order val="0"/>
          <c:tx>
            <c:strRef>
              <c:f>BLOEDDRUKGEGEVENS!$E$11</c:f>
              <c:strCache>
                <c:ptCount val="1"/>
                <c:pt idx="0">
                  <c:v>SYSTOLISCH</c:v>
                </c:pt>
              </c:strCache>
            </c:strRef>
          </c:tx>
          <c:spPr>
            <a:solidFill>
              <a:schemeClr val="accent6"/>
            </a:solidFill>
            <a:ln>
              <a:noFill/>
            </a:ln>
            <a:effectLst/>
          </c:spPr>
          <c:invertIfNegative val="0"/>
          <c:cat>
            <c:multiLvlStrRef>
              <c:f>BLOEDDRUKGEGEVENS!$C$12:$D$19</c:f>
              <c:multiLvlStrCache>
                <c:ptCount val="8"/>
                <c:lvl>
                  <c:pt idx="0">
                    <c:v>AM</c:v>
                  </c:pt>
                  <c:pt idx="1">
                    <c:v>PM</c:v>
                  </c:pt>
                  <c:pt idx="2">
                    <c:v>AM</c:v>
                  </c:pt>
                  <c:pt idx="3">
                    <c:v>PM</c:v>
                  </c:pt>
                  <c:pt idx="4">
                    <c:v>AM</c:v>
                  </c:pt>
                  <c:pt idx="5">
                    <c:v>PM</c:v>
                  </c:pt>
                  <c:pt idx="6">
                    <c:v>AM</c:v>
                  </c:pt>
                  <c:pt idx="7">
                    <c:v>PM</c:v>
                  </c:pt>
                </c:lvl>
                <c:lvl>
                  <c:pt idx="0">
                    <c:v>4/6/2022</c:v>
                  </c:pt>
                  <c:pt idx="1">
                    <c:v>4/6/2022</c:v>
                  </c:pt>
                  <c:pt idx="2">
                    <c:v>4/7/2022</c:v>
                  </c:pt>
                  <c:pt idx="3">
                    <c:v>4/7/2022</c:v>
                  </c:pt>
                  <c:pt idx="4">
                    <c:v>4/8/2022</c:v>
                  </c:pt>
                  <c:pt idx="5">
                    <c:v>4/8/2022</c:v>
                  </c:pt>
                  <c:pt idx="6">
                    <c:v>4/9/2022</c:v>
                  </c:pt>
                  <c:pt idx="7">
                    <c:v>4/9/2022</c:v>
                  </c:pt>
                </c:lvl>
              </c:multiLvlStrCache>
            </c:multiLvlStrRef>
          </c:cat>
          <c:val>
            <c:numRef>
              <c:f>BLOEDDRUKGEGEVENS!$E$12:$E$20</c:f>
              <c:numCache>
                <c:formatCode>0</c:formatCode>
                <c:ptCount val="8"/>
                <c:pt idx="0">
                  <c:v>129</c:v>
                </c:pt>
                <c:pt idx="1">
                  <c:v>133</c:v>
                </c:pt>
                <c:pt idx="2">
                  <c:v>142</c:v>
                </c:pt>
                <c:pt idx="3">
                  <c:v>141</c:v>
                </c:pt>
                <c:pt idx="4">
                  <c:v>137</c:v>
                </c:pt>
                <c:pt idx="5">
                  <c:v>139</c:v>
                </c:pt>
                <c:pt idx="6">
                  <c:v>140</c:v>
                </c:pt>
                <c:pt idx="7">
                  <c:v>138</c:v>
                </c:pt>
              </c:numCache>
            </c:numRef>
          </c:val>
          <c:extLst>
            <c:ext xmlns:c16="http://schemas.microsoft.com/office/drawing/2014/chart" uri="{C3380CC4-5D6E-409C-BE32-E72D297353CC}">
              <c16:uniqueId val="{00000000-3571-4D12-851E-B33D67C20758}"/>
            </c:ext>
          </c:extLst>
        </c:ser>
        <c:ser>
          <c:idx val="1"/>
          <c:order val="1"/>
          <c:tx>
            <c:strRef>
              <c:f>BLOEDDRUKGEGEVENS!$F$11</c:f>
              <c:strCache>
                <c:ptCount val="1"/>
                <c:pt idx="0">
                  <c:v>DIASTOLISCH</c:v>
                </c:pt>
              </c:strCache>
            </c:strRef>
          </c:tx>
          <c:spPr>
            <a:solidFill>
              <a:schemeClr val="accent5"/>
            </a:solidFill>
            <a:ln>
              <a:noFill/>
            </a:ln>
            <a:effectLst/>
          </c:spPr>
          <c:invertIfNegative val="0"/>
          <c:cat>
            <c:multiLvlStrRef>
              <c:f>BLOEDDRUKGEGEVENS!$C$12:$D$19</c:f>
              <c:multiLvlStrCache>
                <c:ptCount val="8"/>
                <c:lvl>
                  <c:pt idx="0">
                    <c:v>AM</c:v>
                  </c:pt>
                  <c:pt idx="1">
                    <c:v>PM</c:v>
                  </c:pt>
                  <c:pt idx="2">
                    <c:v>AM</c:v>
                  </c:pt>
                  <c:pt idx="3">
                    <c:v>PM</c:v>
                  </c:pt>
                  <c:pt idx="4">
                    <c:v>AM</c:v>
                  </c:pt>
                  <c:pt idx="5">
                    <c:v>PM</c:v>
                  </c:pt>
                  <c:pt idx="6">
                    <c:v>AM</c:v>
                  </c:pt>
                  <c:pt idx="7">
                    <c:v>PM</c:v>
                  </c:pt>
                </c:lvl>
                <c:lvl>
                  <c:pt idx="0">
                    <c:v>4/6/2022</c:v>
                  </c:pt>
                  <c:pt idx="1">
                    <c:v>4/6/2022</c:v>
                  </c:pt>
                  <c:pt idx="2">
                    <c:v>4/7/2022</c:v>
                  </c:pt>
                  <c:pt idx="3">
                    <c:v>4/7/2022</c:v>
                  </c:pt>
                  <c:pt idx="4">
                    <c:v>4/8/2022</c:v>
                  </c:pt>
                  <c:pt idx="5">
                    <c:v>4/8/2022</c:v>
                  </c:pt>
                  <c:pt idx="6">
                    <c:v>4/9/2022</c:v>
                  </c:pt>
                  <c:pt idx="7">
                    <c:v>4/9/2022</c:v>
                  </c:pt>
                </c:lvl>
              </c:multiLvlStrCache>
            </c:multiLvlStrRef>
          </c:cat>
          <c:val>
            <c:numRef>
              <c:f>BLOEDDRUKGEGEVENS!$F$12:$F$20</c:f>
              <c:numCache>
                <c:formatCode>0</c:formatCode>
                <c:ptCount val="8"/>
                <c:pt idx="0">
                  <c:v>99</c:v>
                </c:pt>
                <c:pt idx="1">
                  <c:v>80</c:v>
                </c:pt>
                <c:pt idx="2">
                  <c:v>86</c:v>
                </c:pt>
                <c:pt idx="3">
                  <c:v>84</c:v>
                </c:pt>
                <c:pt idx="4">
                  <c:v>84</c:v>
                </c:pt>
                <c:pt idx="5">
                  <c:v>83</c:v>
                </c:pt>
                <c:pt idx="6">
                  <c:v>85</c:v>
                </c:pt>
                <c:pt idx="7">
                  <c:v>85</c:v>
                </c:pt>
              </c:numCache>
            </c:numRef>
          </c:val>
          <c:extLst>
            <c:ext xmlns:c16="http://schemas.microsoft.com/office/drawing/2014/chart" uri="{C3380CC4-5D6E-409C-BE32-E72D297353CC}">
              <c16:uniqueId val="{00000001-3571-4D12-851E-B33D67C20758}"/>
            </c:ext>
          </c:extLst>
        </c:ser>
        <c:dLbls>
          <c:showLegendKey val="0"/>
          <c:showVal val="0"/>
          <c:showCatName val="0"/>
          <c:showSerName val="0"/>
          <c:showPercent val="0"/>
          <c:showBubbleSize val="0"/>
        </c:dLbls>
        <c:gapWidth val="150"/>
        <c:axId val="361727584"/>
        <c:axId val="361742040"/>
      </c:barChart>
      <c:lineChart>
        <c:grouping val="standard"/>
        <c:varyColors val="0"/>
        <c:ser>
          <c:idx val="2"/>
          <c:order val="2"/>
          <c:tx>
            <c:strRef>
              <c:f>BLOEDDRUKGEGEVENS!$G$11</c:f>
              <c:strCache>
                <c:ptCount val="1"/>
                <c:pt idx="0">
                  <c:v>HARTSLAG</c:v>
                </c:pt>
              </c:strCache>
            </c:strRef>
          </c:tx>
          <c:spPr>
            <a:ln w="28575" cap="rnd">
              <a:solidFill>
                <a:schemeClr val="accent4"/>
              </a:solidFill>
              <a:round/>
            </a:ln>
            <a:effectLst/>
          </c:spPr>
          <c:marker>
            <c:symbol val="none"/>
          </c:marker>
          <c:val>
            <c:numRef>
              <c:f>BLOEDDRUKGEGEVENS!$G$12:$G$20</c:f>
              <c:numCache>
                <c:formatCode>0</c:formatCode>
                <c:ptCount val="8"/>
                <c:pt idx="0">
                  <c:v>72</c:v>
                </c:pt>
                <c:pt idx="1">
                  <c:v>75</c:v>
                </c:pt>
                <c:pt idx="2">
                  <c:v>70</c:v>
                </c:pt>
                <c:pt idx="3">
                  <c:v>68</c:v>
                </c:pt>
                <c:pt idx="4">
                  <c:v>70</c:v>
                </c:pt>
                <c:pt idx="5">
                  <c:v>72</c:v>
                </c:pt>
                <c:pt idx="6">
                  <c:v>78</c:v>
                </c:pt>
                <c:pt idx="7">
                  <c:v>69</c:v>
                </c:pt>
              </c:numCache>
            </c:numRef>
          </c:val>
          <c:smooth val="0"/>
          <c:extLst>
            <c:ext xmlns:c16="http://schemas.microsoft.com/office/drawing/2014/chart" uri="{C3380CC4-5D6E-409C-BE32-E72D297353CC}">
              <c16:uniqueId val="{00000002-3571-4D12-851E-B33D67C20758}"/>
            </c:ext>
          </c:extLst>
        </c:ser>
        <c:dLbls>
          <c:showLegendKey val="0"/>
          <c:showVal val="0"/>
          <c:showCatName val="0"/>
          <c:showSerName val="0"/>
          <c:showPercent val="0"/>
          <c:showBubbleSize val="0"/>
        </c:dLbls>
        <c:marker val="1"/>
        <c:smooth val="0"/>
        <c:axId val="33289936"/>
        <c:axId val="33289552"/>
      </c:lineChart>
      <c:catAx>
        <c:axId val="361727584"/>
        <c:scaling>
          <c:orientation val="minMax"/>
        </c:scaling>
        <c:delete val="0"/>
        <c:axPos val="b"/>
        <c:title>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title>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crossAx val="361742040"/>
        <c:crosses val="autoZero"/>
        <c:auto val="1"/>
        <c:lblAlgn val="ctr"/>
        <c:lblOffset val="100"/>
        <c:noMultiLvlLbl val="0"/>
      </c:catAx>
      <c:valAx>
        <c:axId val="361742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BLOEDDRUK</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crossAx val="361727584"/>
        <c:crosses val="autoZero"/>
        <c:crossBetween val="between"/>
      </c:valAx>
      <c:valAx>
        <c:axId val="33289552"/>
        <c:scaling>
          <c:orientation val="minMax"/>
        </c:scaling>
        <c:delete val="0"/>
        <c:axPos val="r"/>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HARTSLAG</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crossAx val="33289936"/>
        <c:crosses val="max"/>
        <c:crossBetween val="between"/>
      </c:valAx>
      <c:catAx>
        <c:axId val="33289936"/>
        <c:scaling>
          <c:orientation val="minMax"/>
        </c:scaling>
        <c:delete val="1"/>
        <c:axPos val="b"/>
        <c:majorTickMark val="none"/>
        <c:minorTickMark val="none"/>
        <c:tickLblPos val="nextTo"/>
        <c:crossAx val="332895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orbel"/>
              <a:ea typeface="Corbel"/>
              <a:cs typeface="Corbel"/>
            </a:defRPr>
          </a:pPr>
          <a:endParaRPr lang="nl-NL"/>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47625</xdr:colOff>
      <xdr:row>8</xdr:row>
      <xdr:rowOff>95249</xdr:rowOff>
    </xdr:from>
    <xdr:to>
      <xdr:col>8</xdr:col>
      <xdr:colOff>0</xdr:colOff>
      <xdr:row>8</xdr:row>
      <xdr:rowOff>3000374</xdr:rowOff>
    </xdr:to>
    <xdr:graphicFrame macro="">
      <xdr:nvGraphicFramePr>
        <xdr:cNvPr id="5" name="BloodPressureProgress" descr="Combinatie van kolom Geclusterd en lijndiagram waarin bloeddruk en hartslag in de loop van de tijd worden bijgehouden">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egevens" displayName="Gegevens" ref="B11:H20" totalsRowCount="1">
  <autoFilter ref="B11:H19" xr:uid="{00000000-0009-0000-0100-000001000000}"/>
  <tableColumns count="7">
    <tableColumn id="2" xr3:uid="{00000000-0010-0000-0000-000002000000}" name="TIJD" totalsRowLabel="Gemiddeld" dataDxfId="8" totalsRowDxfId="6" dataCellStyle="Tijd"/>
    <tableColumn id="1" xr3:uid="{00000000-0010-0000-0000-000001000000}" name="DATUM" totalsRowDxfId="5" dataCellStyle="Datum"/>
    <tableColumn id="7" xr3:uid="{00000000-0010-0000-0000-000007000000}" name="AM/PM" dataDxfId="7" totalsRowDxfId="4">
      <calculatedColumnFormula>IFERROR(IF(Gegevens[[#This Row],[TIJD]]="","",RIGHT(TEXT(Gegevens[[#This Row],[TIJD]],"u:mm AM/PM"),2)), "")</calculatedColumnFormula>
    </tableColumn>
    <tableColumn id="3" xr3:uid="{00000000-0010-0000-0000-000003000000}" name="SYSTOLISCH" totalsRowFunction="average" totalsRowDxfId="3"/>
    <tableColumn id="4" xr3:uid="{00000000-0010-0000-0000-000004000000}" name="DIASTOLISCH" totalsRowFunction="average" totalsRowDxfId="2"/>
    <tableColumn id="5" xr3:uid="{00000000-0010-0000-0000-000005000000}" name="HARTSLAG" totalsRowFunction="average" totalsRowDxfId="1"/>
    <tableColumn id="6" xr3:uid="{00000000-0010-0000-0000-000006000000}" name="NOTITIES" totalsRowDxfId="0"/>
  </tableColumns>
  <tableStyleInfo name="Bloeddruktracker" showFirstColumn="0" showLastColumn="0" showRowStripes="1" showColumnStripes="0"/>
  <extLst>
    <ext xmlns:x14="http://schemas.microsoft.com/office/spreadsheetml/2009/9/main" uri="{504A1905-F514-4f6f-8877-14C23A59335A}">
      <x14:table altTextSummary="Voer de tijd, datum, metingen van systolische en diastolische bloeddruk, hartslag en notities in deze tabel in. Kolom VM/NM wordt automatisch bijgewerkt"/>
    </ext>
  </extLst>
</table>
</file>

<file path=xl/theme/theme11.xml><?xml version="1.0" encoding="utf-8"?>
<a:theme xmlns:a="http://schemas.openxmlformats.org/drawingml/2006/main" name="Office Theme">
  <a:themeElements>
    <a:clrScheme name="Blood pressure tracker">
      <a:dk1>
        <a:srgbClr val="000000"/>
      </a:dk1>
      <a:lt1>
        <a:srgbClr val="FFFFFF"/>
      </a:lt1>
      <a:dk2>
        <a:srgbClr val="1E2E2F"/>
      </a:dk2>
      <a:lt2>
        <a:srgbClr val="DEDED4"/>
      </a:lt2>
      <a:accent1>
        <a:srgbClr val="E9755A"/>
      </a:accent1>
      <a:accent2>
        <a:srgbClr val="7AB6BA"/>
      </a:accent2>
      <a:accent3>
        <a:srgbClr val="7DB587"/>
      </a:accent3>
      <a:accent4>
        <a:srgbClr val="E6BF5E"/>
      </a:accent4>
      <a:accent5>
        <a:srgbClr val="E68F4D"/>
      </a:accent5>
      <a:accent6>
        <a:srgbClr val="C26B70"/>
      </a:accent6>
      <a:hlink>
        <a:srgbClr val="7AB6BA"/>
      </a:hlink>
      <a:folHlink>
        <a:srgbClr val="A68CB1"/>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fitToPage="1"/>
  </sheetPr>
  <dimension ref="B1:H20"/>
  <sheetViews>
    <sheetView showGridLines="0" tabSelected="1" zoomScaleNormal="100" workbookViewId="0"/>
  </sheetViews>
  <sheetFormatPr defaultRowHeight="30" customHeight="1" x14ac:dyDescent="0.25"/>
  <cols>
    <col min="1" max="1" width="2.625" customWidth="1"/>
    <col min="2" max="6" width="14.625" customWidth="1"/>
    <col min="7" max="7" width="12.25" customWidth="1"/>
    <col min="8" max="8" width="44.75" customWidth="1"/>
    <col min="9" max="9" width="2.625" customWidth="1"/>
  </cols>
  <sheetData>
    <row r="1" spans="2:8" ht="45" customHeight="1" thickBot="1" x14ac:dyDescent="0.55000000000000004">
      <c r="B1" s="13" t="s">
        <v>0</v>
      </c>
      <c r="C1" s="13"/>
      <c r="D1" s="13"/>
      <c r="E1" s="13"/>
      <c r="F1" s="13"/>
      <c r="G1" s="13"/>
      <c r="H1" s="13"/>
    </row>
    <row r="2" spans="2:8" ht="62.25" customHeight="1" thickTop="1" x14ac:dyDescent="0.3">
      <c r="B2" s="3" t="s">
        <v>1</v>
      </c>
      <c r="C2" s="16"/>
      <c r="D2" s="16"/>
      <c r="E2" s="16"/>
      <c r="F2" s="16"/>
    </row>
    <row r="3" spans="2:8" ht="26.1" customHeight="1" x14ac:dyDescent="0.25">
      <c r="E3" s="4" t="s">
        <v>11</v>
      </c>
      <c r="F3" s="4" t="s">
        <v>14</v>
      </c>
      <c r="H3" s="14" t="s">
        <v>17</v>
      </c>
    </row>
    <row r="4" spans="2:8" ht="18.600000000000001" customHeight="1" x14ac:dyDescent="0.3">
      <c r="B4" s="18" t="s">
        <v>2</v>
      </c>
      <c r="C4" s="18"/>
      <c r="D4" s="18"/>
      <c r="E4" s="5">
        <v>120</v>
      </c>
      <c r="F4" s="6">
        <v>80</v>
      </c>
      <c r="H4" s="15"/>
    </row>
    <row r="5" spans="2:8" ht="26.1" customHeight="1" x14ac:dyDescent="0.25">
      <c r="E5" s="4" t="s">
        <v>11</v>
      </c>
      <c r="F5" s="4" t="s">
        <v>14</v>
      </c>
      <c r="H5" s="15"/>
    </row>
    <row r="6" spans="2:8" ht="18.600000000000001" customHeight="1" x14ac:dyDescent="0.3">
      <c r="B6" s="18" t="s">
        <v>3</v>
      </c>
      <c r="C6" s="18"/>
      <c r="D6" s="18"/>
      <c r="E6" s="5">
        <v>140</v>
      </c>
      <c r="F6" s="6">
        <v>90</v>
      </c>
      <c r="H6" s="15"/>
    </row>
    <row r="7" spans="2:8" ht="44.45" customHeight="1" x14ac:dyDescent="0.3">
      <c r="B7" s="18" t="s">
        <v>4</v>
      </c>
      <c r="C7" s="18"/>
      <c r="D7" s="18"/>
      <c r="E7" s="17" t="s">
        <v>12</v>
      </c>
      <c r="F7" s="17"/>
      <c r="H7" s="15"/>
    </row>
    <row r="8" spans="2:8" ht="45" customHeight="1" thickBot="1" x14ac:dyDescent="0.35">
      <c r="B8" s="11" t="s">
        <v>5</v>
      </c>
      <c r="C8" s="11"/>
      <c r="D8" s="11"/>
      <c r="E8" s="11"/>
      <c r="F8" s="11"/>
      <c r="G8" s="11"/>
      <c r="H8" s="11"/>
    </row>
    <row r="9" spans="2:8" ht="243" customHeight="1" thickTop="1" thickBot="1" x14ac:dyDescent="0.3">
      <c r="B9" s="9" t="s">
        <v>6</v>
      </c>
      <c r="C9" s="9"/>
      <c r="D9" s="9"/>
      <c r="E9" s="9"/>
      <c r="F9" s="9"/>
      <c r="G9" s="9"/>
      <c r="H9" s="9"/>
    </row>
    <row r="10" spans="2:8" ht="45" customHeight="1" thickTop="1" x14ac:dyDescent="0.3">
      <c r="B10" s="10" t="s">
        <v>7</v>
      </c>
      <c r="C10" s="10"/>
      <c r="D10" s="10"/>
      <c r="E10" s="10"/>
      <c r="F10" s="10"/>
      <c r="G10" s="10"/>
      <c r="H10" s="10"/>
    </row>
    <row r="11" spans="2:8" ht="30" customHeight="1" x14ac:dyDescent="0.25">
      <c r="B11" t="s">
        <v>8</v>
      </c>
      <c r="C11" t="s">
        <v>10</v>
      </c>
      <c r="D11" t="s">
        <v>19</v>
      </c>
      <c r="E11" t="s">
        <v>13</v>
      </c>
      <c r="F11" t="s">
        <v>15</v>
      </c>
      <c r="G11" t="s">
        <v>16</v>
      </c>
      <c r="H11" t="s">
        <v>18</v>
      </c>
    </row>
    <row r="12" spans="2:8" ht="30" customHeight="1" x14ac:dyDescent="0.25">
      <c r="B12" s="12">
        <v>0.41666666666666669</v>
      </c>
      <c r="C12" s="7">
        <f ca="1">TODAY()</f>
        <v>44657</v>
      </c>
      <c r="D12" t="str">
        <f>IFERROR(IF(Gegevens[[#This Row],[TIJD]]="","",RIGHT(TEXT(Gegevens[[#This Row],[TIJD]],"u:mm AM/PM"),2)), "")</f>
        <v>AM</v>
      </c>
      <c r="E12" s="8">
        <v>129</v>
      </c>
      <c r="F12" s="8">
        <v>99</v>
      </c>
      <c r="G12" s="8">
        <v>72</v>
      </c>
    </row>
    <row r="13" spans="2:8" ht="30" customHeight="1" x14ac:dyDescent="0.25">
      <c r="B13" s="12">
        <v>0.75</v>
      </c>
      <c r="C13" s="7">
        <f ca="1">TODAY()</f>
        <v>44657</v>
      </c>
      <c r="D13" t="str">
        <f>IFERROR(IF(Gegevens[[#This Row],[TIJD]]="","",RIGHT(TEXT(Gegevens[[#This Row],[TIJD]],"u:mm AM/PM"),2)), "")</f>
        <v>PM</v>
      </c>
      <c r="E13" s="8">
        <v>133</v>
      </c>
      <c r="F13" s="8">
        <v>80</v>
      </c>
      <c r="G13" s="8">
        <v>75</v>
      </c>
    </row>
    <row r="14" spans="2:8" ht="30" customHeight="1" x14ac:dyDescent="0.25">
      <c r="B14" s="12">
        <v>0.4375</v>
      </c>
      <c r="C14" s="7">
        <f ca="1">TODAY()+1</f>
        <v>44658</v>
      </c>
      <c r="D14" t="str">
        <f>IFERROR(IF(Gegevens[[#This Row],[TIJD]]="","",RIGHT(TEXT(Gegevens[[#This Row],[TIJD]],"u:mm AM/PM"),2)), "")</f>
        <v>AM</v>
      </c>
      <c r="E14" s="8">
        <v>142</v>
      </c>
      <c r="F14" s="8">
        <v>86</v>
      </c>
      <c r="G14" s="8">
        <v>70</v>
      </c>
    </row>
    <row r="15" spans="2:8" ht="30" customHeight="1" x14ac:dyDescent="0.25">
      <c r="B15" s="12">
        <v>0.79166666666666663</v>
      </c>
      <c r="C15" s="7">
        <f t="shared" ref="C15" ca="1" si="0">TODAY()+1</f>
        <v>44658</v>
      </c>
      <c r="D15" t="str">
        <f>IFERROR(IF(Gegevens[[#This Row],[TIJD]]="","",RIGHT(TEXT(Gegevens[[#This Row],[TIJD]],"u:mm AM/PM"),2)), "")</f>
        <v>PM</v>
      </c>
      <c r="E15" s="8">
        <v>141</v>
      </c>
      <c r="F15" s="8">
        <v>84</v>
      </c>
      <c r="G15" s="8">
        <v>68</v>
      </c>
    </row>
    <row r="16" spans="2:8" ht="30" customHeight="1" x14ac:dyDescent="0.25">
      <c r="B16" s="12">
        <v>0.375</v>
      </c>
      <c r="C16" s="7">
        <f ca="1">TODAY()+2</f>
        <v>44659</v>
      </c>
      <c r="D16" t="str">
        <f>IFERROR(IF(Gegevens[[#This Row],[TIJD]]="","",RIGHT(TEXT(Gegevens[[#This Row],[TIJD]],"u:mm AM/PM"),2)), "")</f>
        <v>AM</v>
      </c>
      <c r="E16" s="8">
        <v>137</v>
      </c>
      <c r="F16" s="8">
        <v>84</v>
      </c>
      <c r="G16" s="8">
        <v>70</v>
      </c>
    </row>
    <row r="17" spans="2:8" ht="30" customHeight="1" x14ac:dyDescent="0.25">
      <c r="B17" s="12">
        <v>0.77083333333333337</v>
      </c>
      <c r="C17" s="7">
        <f ca="1">TODAY()+2</f>
        <v>44659</v>
      </c>
      <c r="D17" t="str">
        <f>IFERROR(IF(Gegevens[[#This Row],[TIJD]]="","",RIGHT(TEXT(Gegevens[[#This Row],[TIJD]],"u:mm AM/PM"),2)), "")</f>
        <v>PM</v>
      </c>
      <c r="E17" s="8">
        <v>139</v>
      </c>
      <c r="F17" s="8">
        <v>83</v>
      </c>
      <c r="G17" s="8">
        <v>72</v>
      </c>
    </row>
    <row r="18" spans="2:8" ht="30" customHeight="1" x14ac:dyDescent="0.25">
      <c r="B18" s="12">
        <v>0.41666666666666669</v>
      </c>
      <c r="C18" s="7">
        <f ca="1">TODAY()+3</f>
        <v>44660</v>
      </c>
      <c r="D18" t="str">
        <f>IFERROR(IF(Gegevens[[#This Row],[TIJD]]="","",RIGHT(TEXT(Gegevens[[#This Row],[TIJD]],"u:mm AM/PM"),2)), "")</f>
        <v>AM</v>
      </c>
      <c r="E18" s="8">
        <v>140</v>
      </c>
      <c r="F18" s="8">
        <v>85</v>
      </c>
      <c r="G18" s="8">
        <v>78</v>
      </c>
    </row>
    <row r="19" spans="2:8" ht="30" customHeight="1" x14ac:dyDescent="0.25">
      <c r="B19" s="12">
        <v>0.75</v>
      </c>
      <c r="C19" s="7">
        <f ca="1">TODAY()+3</f>
        <v>44660</v>
      </c>
      <c r="D19" t="str">
        <f>IFERROR(IF(Gegevens[[#This Row],[TIJD]]="","",RIGHT(TEXT(Gegevens[[#This Row],[TIJD]],"u:mm AM/PM"),2)), "")</f>
        <v>PM</v>
      </c>
      <c r="E19" s="8">
        <v>138</v>
      </c>
      <c r="F19" s="8">
        <v>85</v>
      </c>
      <c r="G19" s="8">
        <v>69</v>
      </c>
    </row>
    <row r="20" spans="2:8" ht="30" customHeight="1" x14ac:dyDescent="0.25">
      <c r="B20" s="2" t="s">
        <v>9</v>
      </c>
      <c r="C20" s="2"/>
      <c r="D20" s="2"/>
      <c r="E20" s="1">
        <f>SUBTOTAL(101,Gegevens[SYSTOLISCH])</f>
        <v>137.375</v>
      </c>
      <c r="F20" s="1">
        <f>SUBTOTAL(101,Gegevens[DIASTOLISCH])</f>
        <v>85.75</v>
      </c>
      <c r="G20" s="1">
        <f>SUBTOTAL(101,Gegevens[HARTSLAG])</f>
        <v>71.75</v>
      </c>
      <c r="H20" s="2"/>
    </row>
  </sheetData>
  <dataConsolidate/>
  <mergeCells count="7">
    <mergeCell ref="B1:H1"/>
    <mergeCell ref="H3:H7"/>
    <mergeCell ref="C2:F2"/>
    <mergeCell ref="E7:F7"/>
    <mergeCell ref="B4:D4"/>
    <mergeCell ref="B6:D6"/>
    <mergeCell ref="B7:D7"/>
  </mergeCells>
  <conditionalFormatting sqref="F12:F19">
    <cfRule type="expression" dxfId="10" priority="3">
      <formula>F12&gt;MaxDiastolic</formula>
    </cfRule>
  </conditionalFormatting>
  <conditionalFormatting sqref="E12:E19">
    <cfRule type="expression" dxfId="9" priority="4">
      <formula>E12&gt;MaxSystolic</formula>
    </cfRule>
  </conditionalFormatting>
  <dataValidations count="25">
    <dataValidation allowBlank="1" showInputMessage="1" showErrorMessage="1" prompt="Voer in deze kolom onder deze koptekst de tijd in 24-uursindeling in. Gebruik koptekstfilters om specifieke vermeldingen te zoeken" sqref="B11" xr:uid="{00000000-0002-0000-0000-000000000000}"/>
    <dataValidation allowBlank="1" showInputMessage="1" showErrorMessage="1" prompt="Voer in deze kolom onder deze koptekst de datum in" sqref="C11" xr:uid="{00000000-0002-0000-0000-000001000000}"/>
    <dataValidation allowBlank="1" showInputMessage="1" showErrorMessage="1" prompt="AM/PM wordt automatisch bijgewerkt in deze kolom onder deze koptekst" sqref="D11" xr:uid="{00000000-0002-0000-0000-000002000000}"/>
    <dataValidation allowBlank="1" showInputMessage="1" showErrorMessage="1" prompt="Voer in deze kolom onder deze koptekst de systolische bloeddruk in. Een meting die de grenswaarden overschrijdt die zijn ingesteld in cel E6, wordt gemarkeerd met RGB-kleur R=255 G=0 B=0" sqref="E11" xr:uid="{00000000-0002-0000-0000-000003000000}"/>
    <dataValidation allowBlank="1" showInputMessage="1" showErrorMessage="1" prompt="Voer in deze kolom onder deze koptekst de diastolische bloeddruk in. Een meting die de grenswaarden overschrijdt die zijn ingesteld in cel F6, wordt gemarkeerd met RGB-kleur R=255 G=0 B=0" sqref="F11" xr:uid="{00000000-0002-0000-0000-000004000000}"/>
    <dataValidation allowBlank="1" showInputMessage="1" showErrorMessage="1" prompt="Voer in deze kolom onder deze koptekst de hartslag in" sqref="G11" xr:uid="{00000000-0002-0000-0000-000005000000}"/>
    <dataValidation allowBlank="1" showInputMessage="1" showErrorMessage="1" prompt="Voer in deze kolom onder deze koptekst notities in" sqref="H11" xr:uid="{00000000-0002-0000-0000-000006000000}"/>
    <dataValidation allowBlank="1" showInputMessage="1" showErrorMessage="1" prompt="Voer in de cel rechts de naam in" sqref="B2" xr:uid="{00000000-0002-0000-0000-000007000000}"/>
    <dataValidation allowBlank="1" showInputMessage="1" showErrorMessage="1" prompt="Voer in deze cel de naam in" sqref="C2:F2" xr:uid="{00000000-0002-0000-0000-000008000000}"/>
    <dataValidation allowBlank="1" showInputMessage="1" showErrorMessage="1" prompt="Voer in de cellen rechts de doelbloeddruk in. Let op de waarschuwing in cel H3" sqref="B4:D4" xr:uid="{00000000-0002-0000-0000-000009000000}"/>
    <dataValidation allowBlank="1" showInputMessage="1" showErrorMessage="1" prompt="Voer in de cel rechts het telefoonnummer van de arts in" sqref="B7:D7" xr:uid="{00000000-0002-0000-0000-00000A000000}"/>
    <dataValidation allowBlank="1" showInputMessage="1" showErrorMessage="1" prompt="Voer in de cellen rechts de grenswaarden van de bloeddruk in" sqref="B6:D6" xr:uid="{00000000-0002-0000-0000-00000B000000}"/>
    <dataValidation allowBlank="1" showInputMessage="1" showErrorMessage="1" prompt="Voer in deze cel de grenswaarde voor de diastolische bloeddruk in. Waarschuw arts als gemeten waarden hoger zijn dan deze waarde" sqref="F6" xr:uid="{00000000-0002-0000-0000-00000C000000}"/>
    <dataValidation allowBlank="1" showInputMessage="1" showErrorMessage="1" prompt="Voer in deze cel de grenswaarde voor de systolische bloeddruk in. Waarschuw arts als gemeten waarden hoger zijn dan deze waarde" sqref="E6" xr:uid="{00000000-0002-0000-0000-00000D000000}"/>
    <dataValidation allowBlank="1" showInputMessage="1" showErrorMessage="1" prompt="Voer in de onderstaande cel de grenswaarde voor de systolische bloeddruk in. Waarschuw arts als gemeten waarden hoger zijn dan deze waarde" sqref="E5" xr:uid="{00000000-0002-0000-0000-00000E000000}"/>
    <dataValidation allowBlank="1" showInputMessage="1" showErrorMessage="1" prompt="Voer in de onderstaande cel de grenswaarde voor de diastolische bloeddruk in. Waarschuw arts als gemeten waarden hoger zijn dan deze waarde" sqref="F5" xr:uid="{00000000-0002-0000-0000-00000F000000}"/>
    <dataValidation allowBlank="1" showInputMessage="1" showErrorMessage="1" prompt="Voer in onderstaande cel de doelwaarde voor de diastolische bloeddruk in" sqref="F3" xr:uid="{00000000-0002-0000-0000-000010000000}"/>
    <dataValidation allowBlank="1" showInputMessage="1" showErrorMessage="1" prompt="Voer in deze cel de doelwaarde voor de diastolische bloeddruk in" sqref="F4" xr:uid="{00000000-0002-0000-0000-000011000000}"/>
    <dataValidation allowBlank="1" showInputMessage="1" showErrorMessage="1" prompt="Voer in deze cel de doelwaarde voor de systolische bloeddruk in" sqref="E4" xr:uid="{00000000-0002-0000-0000-000012000000}"/>
    <dataValidation allowBlank="1" showInputMessage="1" showErrorMessage="1" prompt="Voer in onderstaande cel de doelwaarde voor de systolische bloeddruk in" sqref="E3" xr:uid="{00000000-0002-0000-0000-000013000000}"/>
    <dataValidation allowBlank="1" showInputMessage="1" showErrorMessage="1" prompt="Voer in deze cel het telefoonnummer van de arts in" sqref="E7:F7" xr:uid="{00000000-0002-0000-0000-000014000000}"/>
    <dataValidation allowBlank="1" showInputMessage="1" showErrorMessage="1" prompt="Voer in onderstaande tabel de bloeddruk- en hartslagwaarden in. Bloeddrukmetingen hoger dan de grenswaarden in cel E6 en cel F6 worden gemarkeerd om een arts te waarschuwen" sqref="B10" xr:uid="{00000000-0002-0000-0000-000015000000}"/>
    <dataValidation allowBlank="1" showInputMessage="1" showErrorMessage="1" prompt="De onderstaande cel bevat hartslag- en bloeddrukgrafiek" sqref="B8" xr:uid="{00000000-0002-0000-0000-000016000000}"/>
    <dataValidation allowBlank="1" showInputMessage="1" showErrorMessage="1" prompt="De titel van dit werkblad staat in deze cel. Voer naam, doelbloeddruk, arts bellen indien hierboven en telefoonnummer van de arts in de cellen B2 tot en met F7 hieronder in" sqref="B1" xr:uid="{00000000-0002-0000-0000-000017000000}"/>
    <dataValidation allowBlank="1" showInputMessage="1" showErrorMessage="1" prompt="Maak in dit werkblad een bloeddruktracker. Voer in de tabel Gegevens bloeddrukgegevens in vanaf cel B11. De voortgangsgrafiek staat in cel B9. Cel H3 bevat een waarschuwing" sqref="A1" xr:uid="{00000000-0002-0000-0000-000018000000}"/>
  </dataValidations>
  <printOptions horizontalCentered="1"/>
  <pageMargins left="0.4" right="0.4" top="0.4" bottom="0.4" header="0.3" footer="0.3"/>
  <pageSetup paperSize="9" scale="70" fitToHeight="0" orientation="portrait" r:id="rId1"/>
  <headerFooter differentFirst="1">
    <oddFooter>Page &amp;P of &amp;N</oddFooter>
  </headerFooter>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3FA4B7E1-3F98-4F77-AE7F-4F14076BAB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67004751-982E-42F7-B802-CAF8480159A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BDBB579F-D5C4-45F5-83D7-A7AAD19BCEBC}">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TM03986884</ap:Template>
  <ap:DocSecurity>0</ap:DocSecurity>
  <ap:ScaleCrop>false</ap:ScaleCrop>
  <ap:HeadingPairs>
    <vt:vector baseType="variant" size="4">
      <vt:variant>
        <vt:lpstr>Werkbladen</vt:lpstr>
      </vt:variant>
      <vt:variant>
        <vt:i4>1</vt:i4>
      </vt:variant>
      <vt:variant>
        <vt:lpstr>Benoemde bereiken</vt:lpstr>
      </vt:variant>
      <vt:variant>
        <vt:i4>9</vt:i4>
      </vt:variant>
    </vt:vector>
  </ap:HeadingPairs>
  <ap:TitlesOfParts>
    <vt:vector baseType="lpstr" size="10">
      <vt:lpstr>BLOEDDRUKGEGEVENS</vt:lpstr>
      <vt:lpstr>BLOEDDRUKGEGEVENS!Afdruktitels</vt:lpstr>
      <vt:lpstr>ColumnTitle1</vt:lpstr>
      <vt:lpstr>MaxDiastolic</vt:lpstr>
      <vt:lpstr>MaxSystolic</vt:lpstr>
      <vt:lpstr>RowTitleRegion1..C2</vt:lpstr>
      <vt:lpstr>RowTitleRegion2..E7</vt:lpstr>
      <vt:lpstr>TargetDiastolic</vt:lpstr>
      <vt:lpstr>TargetSystolic</vt:lpstr>
      <vt:lpstr>TitleRegion1..F6</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2022-02-14T04:53:04Z</dcterms:created>
  <dcterms:modified xsi:type="dcterms:W3CDTF">2022-04-06T00:23:29Z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