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9.62.2\信息技术部\CH\nl-NL\"/>
    </mc:Choice>
  </mc:AlternateContent>
  <bookViews>
    <workbookView xWindow="0" yWindow="0" windowWidth="28800" windowHeight="12045"/>
  </bookViews>
  <sheets>
    <sheet name="Overzicht " sheetId="1" r:id="rId1"/>
    <sheet name="Vliegtarief" sheetId="8" r:id="rId2"/>
    <sheet name="Maaltijden" sheetId="3" r:id="rId3"/>
    <sheet name="Overnachting" sheetId="4" r:id="rId4"/>
    <sheet name="Divers" sheetId="5" r:id="rId5"/>
  </sheets>
  <definedNames>
    <definedName name="AantalReizigers">'Overzicht '!$B$4</definedName>
    <definedName name="AddAirfare">Vliegtarief!$D$4</definedName>
    <definedName name="AddGas">'Overzicht '!$D$8</definedName>
    <definedName name="AddLodging">Overnachting!$D$4</definedName>
    <definedName name="AddMeals">Maaltijden!$D$4</definedName>
    <definedName name="_xlnm.Print_Titles" localSheetId="4">Divers!$3:$3</definedName>
    <definedName name="_xlnm.Print_Titles" localSheetId="2">Maaltijden!$3:$3</definedName>
    <definedName name="_xlnm.Print_Titles" localSheetId="3">Overnachting!$3:$3</definedName>
    <definedName name="_xlnm.Print_Titles" localSheetId="1">Vliegtarief!$3:$3</definedName>
    <definedName name="Lengte">'Overzicht '!$D$4</definedName>
    <definedName name="TotalAirfare">Vliegtarief[[#Totals],[Bedrag]]</definedName>
    <definedName name="TotalEntertainment">Divers[[#Totals],[Totale kosten]]</definedName>
    <definedName name="TotaleReiskosten">'Overzicht '!$B$6</definedName>
    <definedName name="TotalGas">Brandstof[[#Totals],[Bedrag]]</definedName>
    <definedName name="TotalLodging">Overnachting[[#Totals],[Bedrag]]</definedName>
    <definedName name="TotalMeals">Maaltijden[[#Totals],[Bedrag]]</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4" l="1"/>
  <c r="C6" i="3"/>
  <c r="C6" i="8"/>
  <c r="C12" i="1"/>
  <c r="E5" i="5"/>
  <c r="E6" i="5"/>
  <c r="E7" i="5"/>
  <c r="E4" i="5"/>
  <c r="B6" i="1"/>
  <c r="C4" i="5" l="1"/>
  <c r="C7" i="5"/>
  <c r="C8" i="5" l="1"/>
  <c r="D6" i="1" l="1"/>
</calcChain>
</file>

<file path=xl/sharedStrings.xml><?xml version="1.0" encoding="utf-8"?>
<sst xmlns="http://schemas.openxmlformats.org/spreadsheetml/2006/main" count="59" uniqueCount="44">
  <si>
    <t>Aantal reizigers:</t>
  </si>
  <si>
    <t>Totale reiskosten:</t>
  </si>
  <si>
    <t>Benzine</t>
  </si>
  <si>
    <t>Geschatte aantal km</t>
  </si>
  <si>
    <t>Gemiddeld aantal km per liter</t>
  </si>
  <si>
    <t>Gemiddelde kosten per liter</t>
  </si>
  <si>
    <t>Aantal voertuigen</t>
  </si>
  <si>
    <t>Totaal</t>
  </si>
  <si>
    <t>Bedrag</t>
  </si>
  <si>
    <t>Lengte van reis (in dagen):</t>
  </si>
  <si>
    <t>Kosten per persoon:</t>
  </si>
  <si>
    <t>Toevoegen aan reis?</t>
  </si>
  <si>
    <t>Ja</t>
  </si>
  <si>
    <t>Reisplanner</t>
  </si>
  <si>
    <t>Zomervakantie</t>
  </si>
  <si>
    <t>Tips per werkblad</t>
  </si>
  <si>
    <t>1.</t>
  </si>
  <si>
    <t>2.</t>
  </si>
  <si>
    <t>3.</t>
  </si>
  <si>
    <t>Vergelijk de kosten voor de benzine en het vliegtarief om te bepalen wat het beste vervoersmiddel is.</t>
  </si>
  <si>
    <t>Vliegtarief</t>
  </si>
  <si>
    <t>Geschatte kosten per persoon</t>
  </si>
  <si>
    <t>Huurauto</t>
  </si>
  <si>
    <t>Nee</t>
  </si>
  <si>
    <t>Maaltijden</t>
  </si>
  <si>
    <t>Geschatte kosten per maaltijd</t>
  </si>
  <si>
    <t>Aantal maaltijden per dag</t>
  </si>
  <si>
    <t>Overnachting</t>
  </si>
  <si>
    <t>Gemiddelde kosten (per nacht)</t>
  </si>
  <si>
    <t>Totaal aantal nachten</t>
  </si>
  <si>
    <t>Totaal aantal kamers</t>
  </si>
  <si>
    <t>Valet service (per dag)</t>
  </si>
  <si>
    <t>Internet (per dag)</t>
  </si>
  <si>
    <t>Entertainment/Divers</t>
  </si>
  <si>
    <t>Concert</t>
  </si>
  <si>
    <t>Huren van boot</t>
  </si>
  <si>
    <t>Huren van surfplank</t>
  </si>
  <si>
    <t>Onvoorziene kosten</t>
  </si>
  <si>
    <t>Totale kosten toegevoegd aan reis</t>
  </si>
  <si>
    <t>Totale kosten</t>
  </si>
  <si>
    <t>Toevoegen aan totaal?</t>
  </si>
  <si>
    <t>Kosten</t>
  </si>
  <si>
    <r>
      <t xml:space="preserve">Plan op de effectiefste manier een reis door </t>
    </r>
    <r>
      <rPr>
        <b/>
        <sz val="11"/>
        <color theme="3"/>
        <rFont val="Trebuchet MS"/>
        <family val="2"/>
        <scheme val="minor"/>
      </rPr>
      <t>Ja/Nee</t>
    </r>
    <r>
      <rPr>
        <sz val="11"/>
        <color theme="3"/>
        <rFont val="Trebuchet MS"/>
        <family val="2"/>
        <scheme val="minor"/>
      </rPr>
      <t xml:space="preserve"> in te voeren in de kolom </t>
    </r>
    <r>
      <rPr>
        <b/>
        <sz val="11"/>
        <color theme="3"/>
        <rFont val="Trebuchet MS"/>
        <family val="2"/>
        <scheme val="minor"/>
      </rPr>
      <t>Toevoegen aan reis?</t>
    </r>
    <r>
      <rPr>
        <sz val="11"/>
        <color theme="3"/>
        <rFont val="Trebuchet MS"/>
        <family val="2"/>
        <scheme val="minor"/>
      </rPr>
      <t xml:space="preserve"> of </t>
    </r>
    <r>
      <rPr>
        <b/>
        <sz val="11"/>
        <color theme="3"/>
        <rFont val="Trebuchet MS"/>
        <family val="2"/>
        <scheme val="minor"/>
      </rPr>
      <t xml:space="preserve">Toevoegen aan totaal? </t>
    </r>
    <r>
      <rPr>
        <sz val="11"/>
        <color theme="3"/>
        <rFont val="Trebuchet MS"/>
        <family val="2"/>
        <scheme val="minor"/>
      </rPr>
      <t xml:space="preserve">om het bedrag op te tellen bij of af te trekken van de </t>
    </r>
    <r>
      <rPr>
        <b/>
        <sz val="11"/>
        <color theme="3"/>
        <rFont val="Trebuchet MS"/>
        <family val="2"/>
        <scheme val="minor"/>
      </rPr>
      <t>Totale reiskosten</t>
    </r>
    <r>
      <rPr>
        <sz val="11"/>
        <color theme="3"/>
        <rFont val="Trebuchet MS"/>
        <family val="2"/>
        <scheme val="minor"/>
      </rPr>
      <t xml:space="preserve">. </t>
    </r>
  </si>
  <si>
    <r>
      <t xml:space="preserve">Gebruik op het werkblad Entertainment/Divers een formule om de totale kosten pers persoon te berekenen. Voer bijvoorbeeld </t>
    </r>
    <r>
      <rPr>
        <b/>
        <sz val="11"/>
        <color theme="3"/>
        <rFont val="Trebuchet MS"/>
        <family val="2"/>
        <scheme val="minor"/>
      </rPr>
      <t>=50*AantalReizigers</t>
    </r>
    <r>
      <rPr>
        <sz val="11"/>
        <color theme="3"/>
        <rFont val="Trebuchet MS"/>
        <family val="2"/>
        <scheme val="minor"/>
      </rPr>
      <t xml:space="preserve"> in de kolom </t>
    </r>
    <r>
      <rPr>
        <b/>
        <sz val="11"/>
        <color theme="3"/>
        <rFont val="Trebuchet MS"/>
        <family val="2"/>
        <scheme val="minor"/>
      </rPr>
      <t xml:space="preserve">Bedrag </t>
    </r>
    <r>
      <rPr>
        <sz val="11"/>
        <color theme="3"/>
        <rFont val="Trebuchet MS"/>
        <family val="2"/>
        <scheme val="minor"/>
      </rPr>
      <t xml:space="preserve">in om de kosten voor concertkaartjes à € 50 per kaartje te berekenen. (AantalReizigers is een benoemde cel die verwijst naar het totaal aantal reizigers in cel B4 op dit werkblad.)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</si>
</sst>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 #,##0.00"/>
  </numFmts>
  <fonts count="16" x14ac:knownFonts="1">
    <font>
      <sz val="11"/>
      <color theme="3"/>
      <name val="Trebuchet MS"/>
      <family val="2"/>
      <scheme val="minor"/>
    </font>
    <font>
      <b/>
      <sz val="11"/>
      <color theme="3"/>
      <name val="Trebuchet MS"/>
      <family val="2"/>
      <scheme val="minor"/>
    </font>
    <font>
      <sz val="14"/>
      <color theme="3"/>
      <name val="Trebuchet MS"/>
      <family val="2"/>
      <scheme val="minor"/>
    </font>
    <font>
      <b/>
      <sz val="22"/>
      <color theme="0"/>
      <name val="Trebuchet MS"/>
      <family val="2"/>
      <scheme val="major"/>
    </font>
    <font>
      <b/>
      <sz val="20"/>
      <color theme="0"/>
      <name val="Trebuchet MS"/>
      <family val="2"/>
      <scheme val="major"/>
    </font>
    <font>
      <sz val="12"/>
      <color theme="3"/>
      <name val="Trebuchet MS"/>
      <family val="2"/>
      <scheme val="major"/>
    </font>
    <font>
      <sz val="11"/>
      <color theme="3"/>
      <name val="Trebuchet MS"/>
      <family val="2"/>
      <scheme val="minor"/>
    </font>
    <font>
      <b/>
      <sz val="12"/>
      <color theme="3"/>
      <name val="Trebuchet MS"/>
      <family val="2"/>
      <scheme val="minor"/>
    </font>
    <font>
      <b/>
      <sz val="12"/>
      <color theme="0"/>
      <name val="Trebuchet MS"/>
      <family val="2"/>
      <scheme val="minor"/>
    </font>
    <font>
      <sz val="20"/>
      <color theme="4" tint="-0.249977111117893"/>
      <name val="Trebuchet MS"/>
      <family val="2"/>
      <scheme val="minor"/>
    </font>
    <font>
      <b/>
      <sz val="11"/>
      <color theme="1"/>
      <name val="Trebuchet MS"/>
      <family val="2"/>
      <scheme val="minor"/>
    </font>
    <font>
      <sz val="11"/>
      <color theme="0"/>
      <name val="Trebuchet MS"/>
      <family val="2"/>
      <scheme val="minor"/>
    </font>
    <font>
      <sz val="14"/>
      <color theme="4" tint="-0.499984740745262"/>
      <name val="Trebuchet MS"/>
      <family val="2"/>
      <scheme val="major"/>
    </font>
    <font>
      <sz val="18"/>
      <color theme="4" tint="-0.499984740745262"/>
      <name val="Trebuchet MS"/>
      <family val="2"/>
      <scheme val="minor"/>
    </font>
    <font>
      <sz val="11"/>
      <color theme="4" tint="-0.499984740745262"/>
      <name val="Trebuchet MS"/>
      <family val="2"/>
      <scheme val="minor"/>
    </font>
    <font>
      <sz val="20"/>
      <color theme="4" tint="-0.499984740745262"/>
      <name val="Trebuchet MS"/>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249977111117893"/>
        <bgColor indexed="64"/>
      </patternFill>
    </fill>
  </fills>
  <borders count="8">
    <border>
      <left/>
      <right/>
      <top/>
      <bottom/>
      <diagonal/>
    </border>
    <border>
      <left/>
      <right/>
      <top style="medium">
        <color theme="4" tint="0.39991454817346722"/>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top style="medium">
        <color theme="4" tint="-0.499984740745262"/>
      </top>
      <bottom/>
      <diagonal/>
    </border>
    <border>
      <left/>
      <right/>
      <top style="medium">
        <color rgb="FF0C75A7"/>
      </top>
      <bottom style="medium">
        <color rgb="FF0C75A7"/>
      </bottom>
      <diagonal/>
    </border>
  </borders>
  <cellStyleXfs count="7">
    <xf numFmtId="0" fontId="0" fillId="0" borderId="0">
      <alignment vertical="center"/>
    </xf>
    <xf numFmtId="0" fontId="4" fillId="2" borderId="0" applyNumberFormat="0" applyBorder="0" applyAlignment="0" applyProtection="0"/>
    <xf numFmtId="0" fontId="3" fillId="2" borderId="0" applyNumberFormat="0" applyAlignment="0" applyProtection="0"/>
    <xf numFmtId="0" fontId="5" fillId="0" borderId="0" applyNumberFormat="0" applyFill="0" applyAlignment="0" applyProtection="0"/>
    <xf numFmtId="0" fontId="12" fillId="0" borderId="2" applyNumberFormat="0" applyFill="0" applyAlignment="0" applyProtection="0"/>
    <xf numFmtId="0" fontId="13" fillId="0" borderId="0" applyNumberFormat="0" applyFill="0" applyBorder="0" applyProtection="0">
      <alignment horizontal="center" vertical="center"/>
    </xf>
    <xf numFmtId="0" fontId="10" fillId="0" borderId="3" applyNumberFormat="0" applyFill="0" applyAlignment="0" applyProtection="0"/>
  </cellStyleXfs>
  <cellXfs count="51">
    <xf numFmtId="0" fontId="0" fillId="0" borderId="0" xfId="0">
      <alignment vertical="center"/>
    </xf>
    <xf numFmtId="164" fontId="0" fillId="0" borderId="0" xfId="0" applyNumberFormat="1">
      <alignment vertical="center"/>
    </xf>
    <xf numFmtId="0" fontId="0" fillId="0" borderId="0" xfId="0" applyNumberFormat="1">
      <alignment vertical="center"/>
    </xf>
    <xf numFmtId="0" fontId="5" fillId="0" borderId="0" xfId="3" applyAlignment="1">
      <alignment horizontal="left"/>
    </xf>
    <xf numFmtId="0" fontId="0" fillId="0" borderId="0" xfId="0" applyFont="1" applyBorder="1">
      <alignment vertical="center"/>
    </xf>
    <xf numFmtId="0" fontId="0" fillId="0" borderId="0" xfId="0" applyFont="1" applyBorder="1"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indent="1"/>
    </xf>
    <xf numFmtId="0" fontId="2" fillId="0" borderId="0" xfId="0" applyFont="1" applyAlignment="1">
      <alignment horizontal="center" vertical="center"/>
    </xf>
    <xf numFmtId="0" fontId="0" fillId="0" borderId="0" xfId="0" applyAlignment="1">
      <alignment horizontal="center"/>
    </xf>
    <xf numFmtId="0" fontId="0" fillId="0" borderId="0" xfId="0" applyFont="1" applyBorder="1" applyAlignment="1">
      <alignment horizontal="left" vertical="center" indent="1"/>
    </xf>
    <xf numFmtId="0" fontId="7" fillId="0" borderId="4" xfId="0" applyNumberFormat="1" applyFont="1" applyBorder="1" applyAlignment="1">
      <alignment horizontal="center" vertical="center"/>
    </xf>
    <xf numFmtId="0" fontId="14" fillId="0" borderId="0" xfId="0" applyFont="1" applyBorder="1" applyAlignment="1">
      <alignment horizontal="center" vertical="center"/>
    </xf>
    <xf numFmtId="0" fontId="0" fillId="0" borderId="0" xfId="0" applyAlignment="1">
      <alignment horizontal="right" vertical="center"/>
    </xf>
    <xf numFmtId="0" fontId="0" fillId="0" borderId="0" xfId="0" applyAlignment="1"/>
    <xf numFmtId="0" fontId="0" fillId="0" borderId="0" xfId="0" applyNumberFormat="1" applyAlignment="1"/>
    <xf numFmtId="0" fontId="5" fillId="0" borderId="0" xfId="3" applyAlignment="1"/>
    <xf numFmtId="0" fontId="11" fillId="0" borderId="0" xfId="0" applyFont="1" applyAlignment="1">
      <alignment vertical="center"/>
    </xf>
    <xf numFmtId="0" fontId="12" fillId="0" borderId="2" xfId="4" applyFill="1" applyAlignment="1">
      <alignment horizontal="center" vertical="center"/>
    </xf>
    <xf numFmtId="0" fontId="11" fillId="0" borderId="0" xfId="0" applyFont="1" applyAlignment="1">
      <alignment horizontal="center" vertical="center"/>
    </xf>
    <xf numFmtId="49" fontId="15" fillId="3" borderId="0" xfId="0" quotePrefix="1" applyNumberFormat="1" applyFont="1" applyFill="1" applyAlignment="1">
      <alignment horizontal="center" vertical="top"/>
    </xf>
    <xf numFmtId="0" fontId="5" fillId="0" borderId="0" xfId="3" applyAlignment="1">
      <alignment horizontal="left"/>
    </xf>
    <xf numFmtId="0" fontId="0" fillId="0" borderId="0" xfId="0" applyNumberFormat="1" applyAlignment="1">
      <alignment horizontal="center" vertical="center"/>
    </xf>
    <xf numFmtId="0" fontId="0" fillId="3" borderId="0" xfId="0" applyFont="1" applyFill="1" applyAlignment="1">
      <alignment horizontal="left" vertical="top" wrapText="1"/>
    </xf>
    <xf numFmtId="0" fontId="2" fillId="0" borderId="0" xfId="0" applyFont="1" applyAlignment="1">
      <alignment horizontal="left"/>
    </xf>
    <xf numFmtId="0" fontId="2" fillId="0" borderId="0" xfId="0" applyNumberFormat="1" applyFont="1" applyAlignment="1">
      <alignment horizontal="right"/>
    </xf>
    <xf numFmtId="0" fontId="12" fillId="0" borderId="2" xfId="4" applyFill="1" applyAlignment="1">
      <alignment horizontal="center"/>
    </xf>
    <xf numFmtId="0" fontId="6" fillId="3" borderId="0" xfId="0" applyFont="1" applyFill="1" applyAlignment="1">
      <alignment vertical="top" wrapText="1"/>
    </xf>
    <xf numFmtId="0" fontId="11" fillId="0" borderId="0" xfId="0" applyFont="1" applyAlignment="1">
      <alignment horizontal="center" vertical="center"/>
    </xf>
    <xf numFmtId="0" fontId="0" fillId="3" borderId="0" xfId="0" applyFont="1" applyFill="1" applyAlignment="1">
      <alignment horizontal="left" vertical="top" wrapText="1"/>
    </xf>
    <xf numFmtId="49" fontId="15" fillId="3" borderId="0" xfId="0" quotePrefix="1" applyNumberFormat="1" applyFont="1" applyFill="1" applyAlignment="1">
      <alignment horizontal="center" vertical="top" wrapText="1"/>
    </xf>
    <xf numFmtId="49" fontId="9" fillId="3" borderId="0" xfId="0" quotePrefix="1" applyNumberFormat="1" applyFont="1" applyFill="1" applyAlignment="1">
      <alignment horizontal="center" vertical="top" wrapText="1"/>
    </xf>
    <xf numFmtId="0" fontId="15" fillId="3" borderId="0" xfId="0" applyFont="1" applyFill="1" applyAlignment="1">
      <alignment horizontal="left"/>
    </xf>
    <xf numFmtId="0" fontId="3" fillId="2" borderId="0" xfId="2" applyFill="1" applyAlignment="1">
      <alignment horizontal="right" vertical="top" indent="1"/>
    </xf>
    <xf numFmtId="0" fontId="4" fillId="4" borderId="0" xfId="1" applyFill="1" applyAlignment="1">
      <alignment horizontal="right" vertical="center" indent="1"/>
    </xf>
    <xf numFmtId="0" fontId="14" fillId="0" borderId="6" xfId="5" applyFont="1" applyBorder="1">
      <alignment horizontal="center" vertical="center"/>
    </xf>
    <xf numFmtId="0" fontId="14" fillId="0" borderId="0" xfId="5" applyFont="1" applyBorder="1">
      <alignment horizontal="center" vertical="center"/>
    </xf>
    <xf numFmtId="0" fontId="14" fillId="0" borderId="2" xfId="5" applyFont="1" applyBorder="1">
      <alignment horizontal="center" vertical="center"/>
    </xf>
    <xf numFmtId="0" fontId="14" fillId="0" borderId="1" xfId="5" applyFont="1" applyBorder="1" applyAlignment="1">
      <alignment horizontal="center" vertical="center"/>
    </xf>
    <xf numFmtId="0" fontId="14" fillId="0" borderId="0" xfId="5" applyFont="1" applyBorder="1" applyAlignment="1">
      <alignment horizontal="center" vertical="center"/>
    </xf>
    <xf numFmtId="0" fontId="14" fillId="0" borderId="6" xfId="5" applyFont="1" applyBorder="1" applyAlignment="1">
      <alignment horizontal="center" vertical="center"/>
    </xf>
    <xf numFmtId="0" fontId="14" fillId="0" borderId="2" xfId="5" applyFont="1" applyBorder="1" applyAlignment="1">
      <alignment horizontal="center" vertical="center"/>
    </xf>
    <xf numFmtId="165" fontId="8" fillId="2" borderId="0" xfId="0" applyNumberFormat="1" applyFont="1" applyFill="1" applyAlignment="1">
      <alignment horizontal="center" vertical="center"/>
    </xf>
    <xf numFmtId="165" fontId="7" fillId="0" borderId="4" xfId="0" applyNumberFormat="1" applyFont="1" applyBorder="1" applyAlignment="1">
      <alignment horizontal="center" vertical="center"/>
    </xf>
    <xf numFmtId="165" fontId="0" fillId="0" borderId="0" xfId="0" applyNumberFormat="1">
      <alignment vertical="center"/>
    </xf>
    <xf numFmtId="165" fontId="0" fillId="0" borderId="0" xfId="0" applyNumberFormat="1" applyFont="1" applyBorder="1">
      <alignment vertical="center"/>
    </xf>
    <xf numFmtId="0" fontId="0" fillId="0" borderId="5" xfId="0" applyBorder="1" applyAlignment="1">
      <alignment horizontal="center"/>
    </xf>
    <xf numFmtId="0" fontId="0" fillId="0" borderId="7" xfId="0" applyBorder="1" applyAlignment="1">
      <alignment horizontal="center"/>
    </xf>
    <xf numFmtId="0" fontId="0" fillId="0" borderId="5" xfId="0" applyBorder="1">
      <alignment vertical="center"/>
    </xf>
    <xf numFmtId="0" fontId="0" fillId="0" borderId="7" xfId="0" applyBorder="1">
      <alignment vertical="center"/>
    </xf>
    <xf numFmtId="165" fontId="2" fillId="0" borderId="0" xfId="0" applyNumberFormat="1" applyFont="1" applyAlignment="1">
      <alignment horizontal="right" vertical="center"/>
    </xf>
  </cellXfs>
  <cellStyles count="7">
    <cellStyle name="Kop 1" xfId="2" builtinId="16" customBuiltin="1"/>
    <cellStyle name="Kop 2" xfId="3" builtinId="17" customBuiltin="1"/>
    <cellStyle name="Kop 3" xfId="4" builtinId="18" customBuiltin="1"/>
    <cellStyle name="Kop 4" xfId="5" builtinId="19" customBuiltin="1"/>
    <cellStyle name="Standaard" xfId="0" builtinId="0" customBuiltin="1"/>
    <cellStyle name="Titel" xfId="1" builtinId="15" customBuiltin="1"/>
    <cellStyle name="Totaal" xfId="6" builtinId="25" customBuiltin="1"/>
  </cellStyles>
  <dxfs count="29">
    <dxf>
      <numFmt numFmtId="165" formatCode="&quot;€&quot;\ #,##0.00"/>
    </dxf>
    <dxf>
      <numFmt numFmtId="165" formatCode="&quot;€&quot;\ #,##0.00"/>
    </dxf>
    <dxf>
      <numFmt numFmtId="165" formatCode="&quot;€&quot;\ #,##0.00"/>
    </dxf>
    <dxf>
      <numFmt numFmtId="165" formatCode="&quot;€&quot;\ #,##0.00"/>
    </dxf>
    <dxf>
      <numFmt numFmtId="165" formatCode="&quot;€&quot;\ #,##0.00"/>
    </dxf>
    <dxf>
      <alignment horizontal="left" vertical="center" textRotation="0" wrapText="0" indent="1" justifyLastLine="0" shrinkToFit="0" readingOrder="0"/>
    </dxf>
    <dxf>
      <alignment horizontal="left" vertical="center" textRotation="0" wrapText="0" indent="1" justifyLastLine="0" shrinkToFit="0" readingOrder="0"/>
    </dxf>
    <dxf>
      <numFmt numFmtId="164" formatCode="&quot;$&quot;#,##0.00"/>
    </dxf>
    <dxf>
      <alignment horizontal="left" vertical="center" textRotation="0" wrapText="0" 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family val="2"/>
        <scheme val="minor"/>
      </font>
      <border diagonalUp="0" diagonalDown="0" outline="0">
        <left/>
        <right/>
        <top/>
        <bottom/>
      </border>
    </dxf>
    <dxf>
      <font>
        <b val="0"/>
        <i val="0"/>
        <strike val="0"/>
        <condense val="0"/>
        <extend val="0"/>
        <outline val="0"/>
        <shadow val="0"/>
        <u val="none"/>
        <vertAlign val="baseline"/>
        <sz val="11"/>
        <color theme="3"/>
        <name val="Trebuchet MS"/>
        <family val="2"/>
        <scheme val="minor"/>
      </font>
      <border diagonalUp="0" diagonalDown="0" outline="0">
        <left/>
        <right/>
        <top/>
        <bottom/>
      </border>
    </dxf>
    <dxf>
      <font>
        <b val="0"/>
        <i val="0"/>
        <strike val="0"/>
        <condense val="0"/>
        <extend val="0"/>
        <outline val="0"/>
        <shadow val="0"/>
        <u val="none"/>
        <vertAlign val="baseline"/>
        <sz val="11"/>
        <color theme="3"/>
        <name val="Trebuchet MS"/>
        <family val="2"/>
        <scheme val="minor"/>
      </font>
      <numFmt numFmtId="164" formatCode="&quot;$&quot;#,##0.00"/>
      <border diagonalUp="0" diagonalDown="0" outline="0">
        <left/>
        <right/>
        <top/>
        <bottom/>
      </border>
    </dxf>
    <dxf>
      <font>
        <b val="0"/>
        <i val="0"/>
        <strike val="0"/>
        <condense val="0"/>
        <extend val="0"/>
        <outline val="0"/>
        <shadow val="0"/>
        <u val="none"/>
        <vertAlign val="baseline"/>
        <sz val="11"/>
        <color theme="3"/>
        <name val="Trebuchet MS"/>
        <family val="2"/>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4" tint="-0.499984740745262"/>
        <name val="Trebuchet MS"/>
        <scheme val="minor"/>
      </font>
      <alignment horizontal="center" vertical="center" textRotation="0" wrapText="0" indent="0" justifyLastLine="0" shrinkToFit="0" readingOrder="0"/>
    </dxf>
    <dxf>
      <alignment horizontal="left" vertical="center" textRotation="0" wrapText="0" indent="1" justifyLastLine="0" shrinkToFit="0" readingOrder="0"/>
    </dxf>
    <dxf>
      <numFmt numFmtId="164" formatCode="&quot;$&quot;#,##0.00"/>
    </dxf>
    <dxf>
      <alignment horizontal="left" vertical="center" textRotation="0" wrapText="0" indent="1" justifyLastLine="0" shrinkToFit="0" readingOrder="0"/>
    </dxf>
    <dxf>
      <numFmt numFmtId="164" formatCode="&quot;$&quot;#,##0.0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4"/>
        <color theme="3"/>
        <name val="Trebuchet MS"/>
        <scheme val="minor"/>
      </font>
    </dxf>
    <dxf>
      <numFmt numFmtId="164" formatCode="&quot;$&quot;#,##0.00"/>
    </dxf>
    <dxf>
      <alignment horizontal="left" vertical="center" textRotation="0" wrapText="0" indent="1" justifyLastLine="0" shrinkToFit="0" readingOrder="0"/>
    </dxf>
    <dxf>
      <alignment vertical="bottom" textRotation="0" indent="0" justifyLastLine="0" shrinkToFit="0" readingOrder="0"/>
    </dxf>
    <dxf>
      <border>
        <horizontal style="thin">
          <color theme="1" tint="0.34998626667073579"/>
        </horizontal>
      </border>
    </dxf>
    <dxf>
      <font>
        <b/>
        <i val="0"/>
        <color theme="4" tint="-0.499984740745262"/>
      </font>
    </dxf>
    <dxf>
      <font>
        <b/>
        <i val="0"/>
      </font>
      <border>
        <top style="medium">
          <color theme="4" tint="-0.499984740745262"/>
        </top>
        <bottom style="medium">
          <color theme="4" tint="-0.499984740745262"/>
        </bottom>
      </border>
    </dxf>
    <dxf>
      <font>
        <color theme="4" tint="-0.499984740745262"/>
      </font>
      <border>
        <bottom style="medium">
          <color theme="4" tint="-0.499984740745262"/>
        </bottom>
      </border>
    </dxf>
  </dxfs>
  <tableStyles count="1" defaultTableStyle="Reisplanner" defaultPivotStyle="PivotStyleLight16">
    <tableStyle name="Reisplanner" pivot="0" count="4">
      <tableStyleElement type="headerRow" dxfId="28"/>
      <tableStyleElement type="totalRow" dxfId="27"/>
      <tableStyleElement type="lastColumn" dxfId="26"/>
      <tableStyleElement type="firstRowStripe" dxfId="25"/>
    </tableStyle>
  </tableStyles>
  <colors>
    <mruColors>
      <color rgb="FF0C75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0</xdr:row>
      <xdr:rowOff>106403</xdr:rowOff>
    </xdr:from>
    <xdr:to>
      <xdr:col>6</xdr:col>
      <xdr:colOff>912492</xdr:colOff>
      <xdr:row>0</xdr:row>
      <xdr:rowOff>440487</xdr:rowOff>
    </xdr:to>
    <xdr:pic>
      <xdr:nvPicPr>
        <xdr:cNvPr id="4" name="Vliegtuig" descr="Vliegtui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9875" y="315953"/>
          <a:ext cx="1188717" cy="334084"/>
        </a:xfrm>
        <a:prstGeom prst="rect">
          <a:avLst/>
        </a:prstGeom>
      </xdr:spPr>
    </xdr:pic>
    <xdr:clientData/>
  </xdr:twoCellAnchor>
  <xdr:twoCellAnchor editAs="oneCell">
    <xdr:from>
      <xdr:col>1</xdr:col>
      <xdr:colOff>67560</xdr:colOff>
      <xdr:row>0</xdr:row>
      <xdr:rowOff>73796</xdr:rowOff>
    </xdr:from>
    <xdr:to>
      <xdr:col>3</xdr:col>
      <xdr:colOff>1550697</xdr:colOff>
      <xdr:row>1</xdr:row>
      <xdr:rowOff>985632</xdr:rowOff>
    </xdr:to>
    <xdr:pic>
      <xdr:nvPicPr>
        <xdr:cNvPr id="5" name="Primaire illustraties" descr="Boot op een rivier en een auto op een weg vlakbij de rivie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67560</xdr:colOff>
      <xdr:row>0</xdr:row>
      <xdr:rowOff>73796</xdr:rowOff>
    </xdr:from>
    <xdr:to>
      <xdr:col>3</xdr:col>
      <xdr:colOff>1550697</xdr:colOff>
      <xdr:row>1</xdr:row>
      <xdr:rowOff>985632</xdr:rowOff>
    </xdr:to>
    <xdr:pic>
      <xdr:nvPicPr>
        <xdr:cNvPr id="3" name="Primaire illustraties" descr="Boot op een rivier en een auto op een weg vlakbij de rivier">
          <a:extLst>
            <a:ext uri="{FF2B5EF4-FFF2-40B4-BE49-F238E27FC236}">
              <a16:creationId xmlns:a16="http://schemas.microsoft.com/office/drawing/2014/main" id="{62763637-F108-4CCC-B106-4775C88DD0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67560</xdr:colOff>
      <xdr:row>0</xdr:row>
      <xdr:rowOff>73796</xdr:rowOff>
    </xdr:from>
    <xdr:to>
      <xdr:col>3</xdr:col>
      <xdr:colOff>1550697</xdr:colOff>
      <xdr:row>1</xdr:row>
      <xdr:rowOff>985632</xdr:rowOff>
    </xdr:to>
    <xdr:pic>
      <xdr:nvPicPr>
        <xdr:cNvPr id="3" name="Primaire illustraties" descr="Boot op een rivier en een auto op een weg vlakbij de rivier">
          <a:extLst>
            <a:ext uri="{FF2B5EF4-FFF2-40B4-BE49-F238E27FC236}">
              <a16:creationId xmlns:a16="http://schemas.microsoft.com/office/drawing/2014/main" id="{C327B8BB-48CA-46CC-895D-149F50CFE2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67560</xdr:colOff>
      <xdr:row>0</xdr:row>
      <xdr:rowOff>73796</xdr:rowOff>
    </xdr:from>
    <xdr:to>
      <xdr:col>3</xdr:col>
      <xdr:colOff>1550697</xdr:colOff>
      <xdr:row>1</xdr:row>
      <xdr:rowOff>985632</xdr:rowOff>
    </xdr:to>
    <xdr:pic>
      <xdr:nvPicPr>
        <xdr:cNvPr id="3" name="Primaire illustraties" descr="Boot op een rivier en een auto op een weg vlakbij de rivier">
          <a:extLst>
            <a:ext uri="{FF2B5EF4-FFF2-40B4-BE49-F238E27FC236}">
              <a16:creationId xmlns:a16="http://schemas.microsoft.com/office/drawing/2014/main" id="{F50C67A8-DB0C-4E4F-85B1-BF352C02A7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585" y="73796"/>
          <a:ext cx="5274087" cy="14833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58035</xdr:colOff>
      <xdr:row>0</xdr:row>
      <xdr:rowOff>73796</xdr:rowOff>
    </xdr:from>
    <xdr:to>
      <xdr:col>3</xdr:col>
      <xdr:colOff>1541172</xdr:colOff>
      <xdr:row>1</xdr:row>
      <xdr:rowOff>985632</xdr:rowOff>
    </xdr:to>
    <xdr:pic>
      <xdr:nvPicPr>
        <xdr:cNvPr id="3" name="Primaire illustraties" descr="Boot op een rivier en een auto op een weg vlakbij de rivier">
          <a:extLst>
            <a:ext uri="{FF2B5EF4-FFF2-40B4-BE49-F238E27FC236}">
              <a16:creationId xmlns:a16="http://schemas.microsoft.com/office/drawing/2014/main" id="{4137B8EF-4116-4386-BB1A-AE86414497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060" y="73796"/>
          <a:ext cx="5274087" cy="1483336"/>
        </a:xfrm>
        <a:prstGeom prst="rect">
          <a:avLst/>
        </a:prstGeom>
      </xdr:spPr>
    </xdr:pic>
    <xdr:clientData/>
  </xdr:twoCellAnchor>
</xdr:wsDr>
</file>

<file path=xl/tables/table1.xml><?xml version="1.0" encoding="utf-8"?>
<table xmlns="http://schemas.openxmlformats.org/spreadsheetml/2006/main" id="2" name="Brandstof" displayName="Brandstof" ref="B7:C12" totalsRowCount="1" headerRowDxfId="24">
  <autoFilter ref="B7:C11">
    <filterColumn colId="0" hiddenButton="1"/>
    <filterColumn colId="1" hiddenButton="1"/>
  </autoFilter>
  <tableColumns count="2">
    <tableColumn id="1" name="Benzine" totalsRowLabel="Totaal" dataDxfId="23" totalsRowDxfId="9"/>
    <tableColumn id="2" name="Bedrag" totalsRowFunction="custom" dataDxfId="22" totalsRowDxfId="4">
      <totalsRowFormula>((C8/C9)*C10)*C11</totalsRowFormula>
    </tableColumn>
  </tableColumns>
  <tableStyleInfo name="Reisplanner" showFirstColumn="0" showLastColumn="0" showRowStripes="0" showColumnStripes="0"/>
  <extLst>
    <ext xmlns:x14="http://schemas.microsoft.com/office/spreadsheetml/2009/9/main" uri="{504A1905-F514-4f6f-8877-14C23A59335A}">
      <x14:table altTextSummary="Voer in deze tabel in: kostenbeschrijvingen voor brandstof, bedragen, en Ja en Nee voor Toevoegen aan reis?"/>
    </ext>
  </extLst>
</table>
</file>

<file path=xl/tables/table2.xml><?xml version="1.0" encoding="utf-8"?>
<table xmlns="http://schemas.openxmlformats.org/spreadsheetml/2006/main" id="29" name="Vliegtarief" displayName="Vliegtarief" ref="B3:C6" totalsRowCount="1" headerRowDxfId="21">
  <autoFilter ref="B3:C5">
    <filterColumn colId="0" hiddenButton="1"/>
    <filterColumn colId="1" hiddenButton="1"/>
  </autoFilter>
  <tableColumns count="2">
    <tableColumn id="1" name="Vliegtarief" totalsRowLabel="Totaal" dataDxfId="20" totalsRowDxfId="8"/>
    <tableColumn id="2" name="Bedrag" totalsRowFunction="custom" dataDxfId="3" totalsRowDxfId="7">
      <totalsRowFormula>(C4*[0]!AantalReizigers)+C5</totalsRowFormula>
    </tableColumn>
  </tableColumns>
  <tableStyleInfo name="Reisplanner" showFirstColumn="0" showLastColumn="0" showRowStripes="0" showColumnStripes="0"/>
  <extLst>
    <ext xmlns:x14="http://schemas.microsoft.com/office/spreadsheetml/2009/9/main" uri="{504A1905-F514-4f6f-8877-14C23A59335A}">
      <x14:table altTextSummary="Voer in deze tabel in de kostenbeschrijvingen voor het vliegtarief, bedragen, en Ja en Nee voor Toevoegen aan reis? in."/>
    </ext>
  </extLst>
</table>
</file>

<file path=xl/tables/table3.xml><?xml version="1.0" encoding="utf-8"?>
<table xmlns="http://schemas.openxmlformats.org/spreadsheetml/2006/main" id="13" name="Maaltijden" displayName="Maaltijden" ref="B3:C6" totalsRowCount="1">
  <autoFilter ref="B3:C5">
    <filterColumn colId="0" hiddenButton="1"/>
    <filterColumn colId="1" hiddenButton="1"/>
  </autoFilter>
  <tableColumns count="2">
    <tableColumn id="1" name="Maaltijden" totalsRowLabel="Totaal" dataDxfId="19" totalsRowDxfId="6"/>
    <tableColumn id="2" name="Bedrag" totalsRowFunction="custom" dataDxfId="18" totalsRowDxfId="2">
      <totalsRowFormula>((C4*AantalReizigers)*C5)*Lengte</totalsRowFormula>
    </tableColumn>
  </tableColumns>
  <tableStyleInfo name="Reisplanner" showFirstColumn="0" showLastColumn="0" showRowStripes="1" showColumnStripes="0"/>
  <extLst>
    <ext xmlns:x14="http://schemas.microsoft.com/office/spreadsheetml/2009/9/main" uri="{504A1905-F514-4f6f-8877-14C23A59335A}">
      <x14:table altTextSummary="Voer in deze tabel in de kostenbeschrijvingen voor maaltijden, bedragen, en Ja en Nee voor Toevoegen aan reis? in."/>
    </ext>
  </extLst>
</table>
</file>

<file path=xl/tables/table4.xml><?xml version="1.0" encoding="utf-8"?>
<table xmlns="http://schemas.openxmlformats.org/spreadsheetml/2006/main" id="19" name="Overnachting" displayName="Overnachting" ref="B3:C9" totalsRowCount="1">
  <tableColumns count="2">
    <tableColumn id="1" name="Overnachting" totalsRowLabel="Totaal" dataDxfId="17" totalsRowDxfId="5"/>
    <tableColumn id="2" name="Bedrag" totalsRowFunction="custom" dataDxfId="16" totalsRowDxfId="1">
      <totalsRowFormula>((C4+C7+C8)*C5)*C6</totalsRowFormula>
    </tableColumn>
  </tableColumns>
  <tableStyleInfo name="Reisplanner" showFirstColumn="0" showLastColumn="0" showRowStripes="0" showColumnStripes="0"/>
  <extLst>
    <ext xmlns:x14="http://schemas.microsoft.com/office/spreadsheetml/2009/9/main" uri="{504A1905-F514-4f6f-8877-14C23A59335A}">
      <x14:table altTextSummary="Voer in deze tabel in de kostenbeschrijvingen in voor overnachting, bedragen, en Ja en Nee voor Toevoegen aan reis?"/>
    </ext>
  </extLst>
</table>
</file>

<file path=xl/tables/table5.xml><?xml version="1.0" encoding="utf-8"?>
<table xmlns="http://schemas.openxmlformats.org/spreadsheetml/2006/main" id="25" name="Divers" displayName="Divers" ref="B3:E8" totalsRowCount="1">
  <tableColumns count="4">
    <tableColumn id="1" name="Entertainment/Divers" totalsRowLabel="Totale kosten toegevoegd aan reis" dataDxfId="15" totalsRowDxfId="13"/>
    <tableColumn id="2" name="Totale kosten" totalsRowFunction="custom" dataDxfId="0" totalsRowDxfId="12">
      <totalsRowFormula>SUBTOTAL(109,Divers[Kosten])</totalsRowFormula>
    </tableColumn>
    <tableColumn id="4" name="Toevoegen aan totaal?" dataDxfId="14" totalsRowDxfId="11"/>
    <tableColumn id="5" name="Kosten" totalsRowDxfId="10">
      <calculatedColumnFormula>IF(Divers[[#This Row],[Toevoegen aan totaal?]]="ja",Divers[[#This Row],[Totale kosten]],0)</calculatedColumnFormula>
    </tableColumn>
  </tableColumns>
  <tableStyleInfo name="Reisplanner" showFirstColumn="0" showLastColumn="1" showRowStripes="0" showColumnStripes="0"/>
  <extLst>
    <ext xmlns:x14="http://schemas.microsoft.com/office/spreadsheetml/2009/9/main" uri="{504A1905-F514-4f6f-8877-14C23A59335A}">
      <x14:table altTextSummary="Voer in deze tabel in de kostenbeschrijvingen voor divers, bedragen, en Ja en Nee voor Toevoegen aan reis? in."/>
    </ext>
  </extLst>
</table>
</file>

<file path=xl/theme/theme1.xml><?xml version="1.0" encoding="utf-8"?>
<a:theme xmlns:a="http://schemas.openxmlformats.org/drawingml/2006/main" name="Basis">
  <a:themeElements>
    <a:clrScheme name="Trip Planner">
      <a:dk1>
        <a:sysClr val="windowText" lastClr="000000"/>
      </a:dk1>
      <a:lt1>
        <a:sysClr val="window" lastClr="FFFFFF"/>
      </a:lt1>
      <a:dk2>
        <a:srgbClr val="505050"/>
      </a:dk2>
      <a:lt2>
        <a:srgbClr val="F0F0F0"/>
      </a:lt2>
      <a:accent1>
        <a:srgbClr val="6FC8F5"/>
      </a:accent1>
      <a:accent2>
        <a:srgbClr val="FF834B"/>
      </a:accent2>
      <a:accent3>
        <a:srgbClr val="7F97B3"/>
      </a:accent3>
      <a:accent4>
        <a:srgbClr val="B16B8E"/>
      </a:accent4>
      <a:accent5>
        <a:srgbClr val="87CB3D"/>
      </a:accent5>
      <a:accent6>
        <a:srgbClr val="F23A00"/>
      </a:accent6>
      <a:hlink>
        <a:srgbClr val="10A5ED"/>
      </a:hlink>
      <a:folHlink>
        <a:srgbClr val="B16B8E"/>
      </a:folHlink>
    </a:clrScheme>
    <a:fontScheme name="Trip Planner">
      <a:majorFont>
        <a:latin typeface="Trebuchet MS"/>
        <a:ea typeface=""/>
        <a:cs typeface=""/>
      </a:majorFont>
      <a:minorFont>
        <a:latin typeface="Trebuchet MS"/>
        <a:ea typeface=""/>
        <a:cs typeface=""/>
      </a:minorFont>
    </a:fontScheme>
    <a:fmtScheme name="Basis">
      <a:fillStyleLst>
        <a:solidFill>
          <a:schemeClr val="phClr"/>
        </a:solidFill>
        <a:solidFill>
          <a:schemeClr val="phClr">
            <a:tint val="55000"/>
            <a:satMod val="130000"/>
          </a:schemeClr>
        </a:solidFill>
        <a:gradFill rotWithShape="1">
          <a:gsLst>
            <a:gs pos="0">
              <a:schemeClr val="phClr"/>
            </a:gs>
            <a:gs pos="90000">
              <a:schemeClr val="phClr">
                <a:shade val="100000"/>
                <a:satMod val="105000"/>
              </a:schemeClr>
            </a:gs>
            <a:gs pos="100000">
              <a:schemeClr val="phClr">
                <a:shade val="80000"/>
                <a:satMod val="120000"/>
              </a:schemeClr>
            </a:gs>
          </a:gsLst>
          <a:path path="circle">
            <a:fillToRect l="100000" t="100000" r="100000" b="100000"/>
          </a:path>
        </a:gradFill>
      </a:fillStyleLst>
      <a:lnStyleLst>
        <a:ln w="10000"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38100" dist="25400" dir="5400000" rotWithShape="0">
              <a:srgbClr val="000000">
                <a:alpha val="45000"/>
              </a:srgbClr>
            </a:outerShdw>
          </a:effectLst>
          <a:scene3d>
            <a:camera prst="orthographicFront">
              <a:rot lat="0" lon="0" rev="0"/>
            </a:camera>
            <a:lightRig rig="brightRoom" dir="t"/>
          </a:scene3d>
          <a:sp3d extrusionH="12700" contourW="25400" prstMaterial="flat">
            <a:bevelT w="63500" h="152400" prst="angle"/>
            <a:contourClr>
              <a:schemeClr val="phClr">
                <a:shade val="27000"/>
                <a:satMod val="120000"/>
              </a:schemeClr>
            </a:contourClr>
          </a:sp3d>
        </a:effectStyle>
      </a:effectStyleLst>
      <a:bgFillStyleLst>
        <a:solidFill>
          <a:schemeClr val="phClr"/>
        </a:solidFill>
        <a:solidFill>
          <a:schemeClr val="phClr">
            <a:tint val="95000"/>
            <a:shade val="95000"/>
            <a:satMod val="140000"/>
          </a:schemeClr>
        </a:solidFill>
        <a:solidFill>
          <a:schemeClr val="phClr">
            <a:tint val="90000"/>
            <a:shade val="85000"/>
            <a:satMod val="160000"/>
            <a:lumMod val="110000"/>
          </a:schemeClr>
        </a:solidFill>
      </a:bgFillStyleLst>
    </a:fmtScheme>
  </a:themeElements>
  <a:objectDefaults/>
  <a:extraClrSchemeLst/>
  <a:extLst>
    <a:ext uri="{05A4C25C-085E-4340-85A3-A5531E510DB2}">
      <thm15:themeFamily xmlns:thm15="http://schemas.microsoft.com/office/thememl/2012/main" name="Basis" id="{5665723A-49BA-4B57-8411-A56F8F207965}" vid="{90E45F77-AEFC-46EF-A7C1-5B338C297B02}"/>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13"/>
  <sheetViews>
    <sheetView showGridLines="0" tabSelected="1" zoomScaleNormal="100" workbookViewId="0"/>
  </sheetViews>
  <sheetFormatPr defaultRowHeight="30" customHeight="1" x14ac:dyDescent="0.3"/>
  <cols>
    <col min="1" max="1" width="2.625" customWidth="1"/>
    <col min="2" max="2" width="34.125" style="6" customWidth="1"/>
    <col min="3" max="3" width="15.625" style="1" customWidth="1"/>
    <col min="4" max="4" width="28.625" customWidth="1"/>
    <col min="5" max="5" width="2.5" customWidth="1"/>
    <col min="6" max="6" width="4.875" style="13" customWidth="1"/>
    <col min="7" max="7" width="55.125" customWidth="1"/>
  </cols>
  <sheetData>
    <row r="1" spans="1:9" ht="45" customHeight="1" x14ac:dyDescent="0.3">
      <c r="B1" s="28"/>
      <c r="C1" s="28"/>
      <c r="D1" s="28"/>
      <c r="E1" s="19"/>
      <c r="F1" s="34" t="s">
        <v>13</v>
      </c>
      <c r="G1" s="34"/>
      <c r="I1" s="1"/>
    </row>
    <row r="2" spans="1:9" ht="80.099999999999994" customHeight="1" x14ac:dyDescent="0.3">
      <c r="A2" s="17"/>
      <c r="B2" s="28"/>
      <c r="C2" s="28"/>
      <c r="D2" s="28"/>
      <c r="E2" s="19"/>
      <c r="F2" s="33" t="s">
        <v>14</v>
      </c>
      <c r="G2" s="33"/>
    </row>
    <row r="3" spans="1:9" s="14" customFormat="1" ht="38.25" customHeight="1" thickBot="1" x14ac:dyDescent="0.5">
      <c r="B3" s="3" t="s">
        <v>0</v>
      </c>
      <c r="C3" s="15"/>
      <c r="D3" s="16" t="s">
        <v>9</v>
      </c>
      <c r="F3" s="32" t="s">
        <v>15</v>
      </c>
      <c r="G3" s="32"/>
    </row>
    <row r="4" spans="1:9" ht="39.950000000000003" customHeight="1" thickBot="1" x14ac:dyDescent="0.35">
      <c r="B4" s="11">
        <v>6</v>
      </c>
      <c r="C4" s="2"/>
      <c r="D4" s="11">
        <v>7</v>
      </c>
      <c r="F4" s="20" t="s">
        <v>16</v>
      </c>
      <c r="G4" s="23" t="s">
        <v>19</v>
      </c>
    </row>
    <row r="5" spans="1:9" ht="45.75" customHeight="1" thickBot="1" x14ac:dyDescent="0.4">
      <c r="B5" s="21" t="s">
        <v>1</v>
      </c>
      <c r="C5" s="22"/>
      <c r="D5" s="16" t="s">
        <v>10</v>
      </c>
      <c r="F5" s="30" t="s">
        <v>17</v>
      </c>
      <c r="G5" s="29" t="s">
        <v>42</v>
      </c>
    </row>
    <row r="6" spans="1:9" ht="35.1" customHeight="1" thickBot="1" x14ac:dyDescent="0.35">
      <c r="B6" s="42">
        <f>IF(AddGas="ja",TotalGas,0)+IF(AddAirfare="ja",TotalAirfare,0)+IF(AddMeals="ja",TotalMeals,0)+IF(AddLodging="ja",TotalLodging,0)+TotalEntertainment</f>
        <v>4380.7428571428572</v>
      </c>
      <c r="C6" s="2"/>
      <c r="D6" s="43">
        <f>TotaleReiskosten/AantalReizigers</f>
        <v>730.12380952380954</v>
      </c>
      <c r="F6" s="30"/>
      <c r="G6" s="29"/>
    </row>
    <row r="7" spans="1:9" s="14" customFormat="1" ht="39.950000000000003" customHeight="1" thickBot="1" x14ac:dyDescent="0.35">
      <c r="B7" s="24" t="s">
        <v>2</v>
      </c>
      <c r="C7" s="25" t="s">
        <v>8</v>
      </c>
      <c r="D7" s="26" t="s">
        <v>11</v>
      </c>
      <c r="F7" s="30" t="s">
        <v>18</v>
      </c>
      <c r="G7" s="29" t="s">
        <v>43</v>
      </c>
    </row>
    <row r="8" spans="1:9" ht="30" customHeight="1" x14ac:dyDescent="0.3">
      <c r="B8" s="6" t="s">
        <v>3</v>
      </c>
      <c r="C8" s="2">
        <v>690</v>
      </c>
      <c r="D8" s="35" t="s">
        <v>12</v>
      </c>
      <c r="F8" s="30"/>
      <c r="G8" s="29"/>
    </row>
    <row r="9" spans="1:9" ht="30" customHeight="1" x14ac:dyDescent="0.3">
      <c r="B9" s="6" t="s">
        <v>4</v>
      </c>
      <c r="C9" s="2">
        <v>21</v>
      </c>
      <c r="D9" s="36"/>
      <c r="F9" s="30"/>
      <c r="G9" s="29"/>
    </row>
    <row r="10" spans="1:9" ht="30" customHeight="1" x14ac:dyDescent="0.3">
      <c r="B10" s="6" t="s">
        <v>5</v>
      </c>
      <c r="C10" s="44">
        <v>4.12</v>
      </c>
      <c r="D10" s="36"/>
      <c r="F10" s="30"/>
      <c r="G10" s="29"/>
    </row>
    <row r="11" spans="1:9" ht="30" customHeight="1" thickBot="1" x14ac:dyDescent="0.35">
      <c r="B11" s="6" t="s">
        <v>6</v>
      </c>
      <c r="C11" s="2">
        <v>2</v>
      </c>
      <c r="D11" s="37"/>
      <c r="F11" s="31"/>
      <c r="G11" s="27"/>
    </row>
    <row r="12" spans="1:9" ht="22.5" customHeight="1" thickBot="1" x14ac:dyDescent="0.35">
      <c r="B12" s="6" t="s">
        <v>7</v>
      </c>
      <c r="C12" s="44">
        <f>((C8/C9)*C10)*C11</f>
        <v>270.74285714285713</v>
      </c>
      <c r="D12" s="46"/>
      <c r="F12" s="31"/>
      <c r="G12" s="27"/>
    </row>
    <row r="13" spans="1:9" ht="30" customHeight="1" x14ac:dyDescent="0.3">
      <c r="C13" s="9"/>
    </row>
  </sheetData>
  <mergeCells count="11">
    <mergeCell ref="G11:G12"/>
    <mergeCell ref="B1:D2"/>
    <mergeCell ref="G5:G6"/>
    <mergeCell ref="G7:G10"/>
    <mergeCell ref="F7:F10"/>
    <mergeCell ref="F5:F6"/>
    <mergeCell ref="F11:F12"/>
    <mergeCell ref="F3:G3"/>
    <mergeCell ref="F2:G2"/>
    <mergeCell ref="F1:G1"/>
    <mergeCell ref="D8:D11"/>
  </mergeCells>
  <dataValidations xWindow="44" yWindow="319" count="17">
    <dataValidation allowBlank="1" showInputMessage="1" showErrorMessage="1" prompt="Deze cel bevat de titel van het werkblad, en de cel eronder bevat de ondertitel" sqref="F1"/>
    <dataValidation allowBlank="1" showInputMessage="1" showErrorMessage="1" prompt="Deze cel bevat de ondertitel van dit werkblad en de cel eronder bevat tips." sqref="F2"/>
    <dataValidation allowBlank="1" showInputMessage="1" showErrorMessage="1" prompt="Voer in de onderstaande cel het aantal reizigers in" sqref="B3"/>
    <dataValidation allowBlank="1" showInputMessage="1" showErrorMessage="1" prompt="Voer in deze cel het aantal reizigers in" sqref="B4"/>
    <dataValidation allowBlank="1" showInputMessage="1" showErrorMessage="1" prompt="Voer in de onderstaande cel de lengte van reis in dagen in" sqref="D3"/>
    <dataValidation allowBlank="1" showInputMessage="1" showErrorMessage="1" prompt="Voer in deze cel de lengte van reis in dagen in" sqref="D4"/>
    <dataValidation allowBlank="1" showInputMessage="1" showErrorMessage="1" prompt="Totale reiskosten worden automatisch berekend in deze cel" sqref="B6"/>
    <dataValidation allowBlank="1" showInputMessage="1" showErrorMessage="1" prompt="Kosten per persoon worden automatisch berekend in deze cel. Voer de gegevens in de tabel in, beginnend in cel B7" sqref="D6"/>
    <dataValidation allowBlank="1" showInputMessage="1" showErrorMessage="1" prompt="Voer in deze kolom onder deze koptekst de kostenbeschrijvingen voor brandstof in" sqref="B7"/>
    <dataValidation allowBlank="1" showInputMessage="1" showErrorMessage="1" prompt="Voer in deze kolom onder deze koptekst het bedrag in" sqref="C7"/>
    <dataValidation allowBlank="1" showInputMessage="1" showErrorMessage="1" prompt="Voer in deze kolom onder deze koptekst Ja of Nee in om kosten voor brandstof op te tellen bij of af te trekken van de Totale reiskosten" sqref="D7"/>
    <dataValidation allowBlank="1" showInputMessage="1" showErrorMessage="1" prompt="Cellen G4 tot en met G7 hieronder bevatten tips" sqref="F3:G3"/>
    <dataValidation allowBlank="1" showInputMessage="1" showErrorMessage="1" prompt="Maak een reisplanner in deze werkmap. Voer op dit werkblad de kosten voor brandstof in, en de vluchttarieven en andere reiskosten op andere werkbladen. Tips beginnen in cel G4" sqref="A1"/>
    <dataValidation allowBlank="1" showInputMessage="1" showErrorMessage="1" prompt="Deze cel bevat de afbeelding. Cel G2 bevat de titel van dit werkblad. Voer het aantal reizigers en de lengte van reis in dagen in de onderstaande cellen B6 en D6 in" sqref="E1:E2"/>
    <dataValidation allowBlank="1" showInputMessage="1" showErrorMessage="1" prompt="Totale reiskosten worden automatisch berekend in de cel hieronder" sqref="B5"/>
    <dataValidation allowBlank="1" showInputMessage="1" showErrorMessage="1" prompt="Kosten per persoon worden automatisch berekend in de cel hieronder" sqref="D5"/>
    <dataValidation allowBlank="1" showInputMessage="1" showErrorMessage="1" prompt="Deze cel bevat de afbeelding. Cel F1 bevat de titel van dit werkblad. Voer het aantal reizigers en de lengte van reis in dagen in de cellen B4 en D4 in" sqref="B1:D2"/>
  </dataValidations>
  <printOptions horizontalCentered="1"/>
  <pageMargins left="0.25" right="0.25" top="0.75" bottom="0.75" header="0.3" footer="0.3"/>
  <pageSetup paperSize="9" scale="67" fitToHeight="0" orientation="portrait" r:id="rId1"/>
  <headerFooter differentFirst="1">
    <oddFooter>Page &amp;P of &amp;N</oddFooter>
  </headerFooter>
  <ignoredErrors>
    <ignoredError sqref="F4 F5 F7"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7"/>
  <sheetViews>
    <sheetView showGridLines="0" zoomScaleNormal="100" workbookViewId="0"/>
  </sheetViews>
  <sheetFormatPr defaultRowHeight="30" customHeight="1" x14ac:dyDescent="0.3"/>
  <cols>
    <col min="1" max="1" width="2.625" customWidth="1"/>
    <col min="2" max="2" width="34.125" style="6" customWidth="1"/>
    <col min="3" max="3" width="15.625" style="1" customWidth="1"/>
    <col min="4" max="4" width="28.625" customWidth="1"/>
    <col min="5" max="5" width="2.625" customWidth="1"/>
  </cols>
  <sheetData>
    <row r="1" spans="1:5" ht="45" customHeight="1" x14ac:dyDescent="0.3">
      <c r="B1" s="28"/>
      <c r="C1" s="28"/>
      <c r="D1" s="28"/>
      <c r="E1" s="17"/>
    </row>
    <row r="2" spans="1:5" ht="80.099999999999994" customHeight="1" x14ac:dyDescent="0.3">
      <c r="A2" s="17"/>
      <c r="B2" s="28"/>
      <c r="C2" s="28"/>
      <c r="D2" s="28"/>
      <c r="E2" s="17"/>
    </row>
    <row r="3" spans="1:5" ht="39.950000000000003" customHeight="1" thickBot="1" x14ac:dyDescent="0.35">
      <c r="B3" s="7" t="s">
        <v>20</v>
      </c>
      <c r="C3" s="50" t="s">
        <v>8</v>
      </c>
      <c r="D3" s="18" t="s">
        <v>11</v>
      </c>
    </row>
    <row r="4" spans="1:5" ht="30" customHeight="1" x14ac:dyDescent="0.3">
      <c r="B4" s="6" t="s">
        <v>21</v>
      </c>
      <c r="C4" s="44">
        <v>220</v>
      </c>
      <c r="D4" s="38" t="s">
        <v>23</v>
      </c>
    </row>
    <row r="5" spans="1:5" ht="30" customHeight="1" thickBot="1" x14ac:dyDescent="0.35">
      <c r="B5" s="6" t="s">
        <v>22</v>
      </c>
      <c r="C5" s="44">
        <v>480</v>
      </c>
      <c r="D5" s="39"/>
    </row>
    <row r="6" spans="1:5" ht="22.5" customHeight="1" thickBot="1" x14ac:dyDescent="0.35">
      <c r="B6" s="6" t="s">
        <v>7</v>
      </c>
      <c r="C6" s="44">
        <f>(C4*[0]!AantalReizigers)+C5</f>
        <v>1800</v>
      </c>
      <c r="D6" s="47"/>
    </row>
    <row r="7" spans="1:5" ht="30" customHeight="1" x14ac:dyDescent="0.3">
      <c r="C7" s="9"/>
    </row>
  </sheetData>
  <mergeCells count="2">
    <mergeCell ref="D4:D5"/>
    <mergeCell ref="B1:D2"/>
  </mergeCells>
  <dataValidations xWindow="42" yWindow="318" count="5">
    <dataValidation allowBlank="1" showInputMessage="1" showErrorMessage="1" prompt="Voer in deze kolom onder deze koptekst de kostenbeschrijving voor vliegtarief in" sqref="B3"/>
    <dataValidation allowBlank="1" showInputMessage="1" showErrorMessage="1" prompt="Voer in deze kolom onder deze koptekst het bedrag in" sqref="C3"/>
    <dataValidation allowBlank="1" showInputMessage="1" showErrorMessage="1" prompt="Voer in deze kolom onder deze koptekst Ja of Nee in om kosten op te tellen bij of af te trekken van de Totale reiskosten" sqref="D3"/>
    <dataValidation allowBlank="1" showInputMessage="1" showErrorMessage="1" prompt="Maak op dit werkblad een planning voor Vliegtarief. Voer de gegevens in de tabel Vliegtarief in, beginnend in cel B3" sqref="A1"/>
    <dataValidation allowBlank="1" showInputMessage="1" showErrorMessage="1" prompt="Deze cel bevat de afbeelding. Voer in de onderstaande tabel de gegevens in" sqref="B1"/>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6"/>
  <sheetViews>
    <sheetView showGridLines="0" zoomScaleNormal="100" workbookViewId="0"/>
  </sheetViews>
  <sheetFormatPr defaultRowHeight="30" customHeight="1" x14ac:dyDescent="0.3"/>
  <cols>
    <col min="1" max="1" width="2.625" customWidth="1"/>
    <col min="2" max="2" width="34.125" style="6" customWidth="1"/>
    <col min="3" max="3" width="15.625" style="1" customWidth="1"/>
    <col min="4" max="4" width="28.625" customWidth="1"/>
    <col min="5" max="5" width="2.625" customWidth="1"/>
  </cols>
  <sheetData>
    <row r="1" spans="1:6" ht="45" customHeight="1" x14ac:dyDescent="0.3">
      <c r="B1" s="28"/>
      <c r="C1" s="28"/>
      <c r="D1" s="28"/>
      <c r="F1" s="1"/>
    </row>
    <row r="2" spans="1:6" ht="80.099999999999994" customHeight="1" x14ac:dyDescent="0.3">
      <c r="A2" s="17"/>
      <c r="B2" s="28"/>
      <c r="C2" s="28"/>
      <c r="D2" s="28"/>
    </row>
    <row r="3" spans="1:6" ht="39.950000000000003" customHeight="1" thickBot="1" x14ac:dyDescent="0.35">
      <c r="B3" s="7" t="s">
        <v>24</v>
      </c>
      <c r="C3" s="50" t="s">
        <v>8</v>
      </c>
      <c r="D3" s="18" t="s">
        <v>11</v>
      </c>
    </row>
    <row r="4" spans="1:6" ht="30" customHeight="1" x14ac:dyDescent="0.3">
      <c r="B4" s="6" t="s">
        <v>25</v>
      </c>
      <c r="C4" s="44">
        <v>10</v>
      </c>
      <c r="D4" s="40" t="s">
        <v>12</v>
      </c>
    </row>
    <row r="5" spans="1:6" ht="30" customHeight="1" thickBot="1" x14ac:dyDescent="0.35">
      <c r="B5" s="6" t="s">
        <v>26</v>
      </c>
      <c r="C5" s="2">
        <v>3</v>
      </c>
      <c r="D5" s="41"/>
    </row>
    <row r="6" spans="1:6" ht="30" customHeight="1" thickBot="1" x14ac:dyDescent="0.35">
      <c r="B6" s="6" t="s">
        <v>7</v>
      </c>
      <c r="C6" s="44">
        <f>((C4*AantalReizigers)*C5)*Lengte</f>
        <v>1260</v>
      </c>
      <c r="D6" s="48"/>
    </row>
  </sheetData>
  <mergeCells count="2">
    <mergeCell ref="D4:D5"/>
    <mergeCell ref="B1:D2"/>
  </mergeCells>
  <dataValidations count="5">
    <dataValidation allowBlank="1" showInputMessage="1" showErrorMessage="1" prompt="Maak op dit werkblad een kostenplan voor maaltijden. Voer de gegevens in de tabel Maaltijden in, beginnend in cel B3" sqref="A1"/>
    <dataValidation allowBlank="1" showInputMessage="1" showErrorMessage="1" prompt="Voer in deze kolom onder deze koptekst de kostenbeschrijvingen voor maaltijden in" sqref="B3"/>
    <dataValidation allowBlank="1" showInputMessage="1" showErrorMessage="1" prompt="Voer in deze kolom onder deze koptekst het bedrag in" sqref="C3"/>
    <dataValidation allowBlank="1" showInputMessage="1" showErrorMessage="1" prompt="Voer in deze kolom onder deze koptekst Ja of Nee in om kosten op te tellen bij of af te trekken van de Totale reiskosten" sqref="D3"/>
    <dataValidation allowBlank="1" showInputMessage="1" showErrorMessage="1" prompt="Deze cel bevat de afbeelding. Voer in de onderstaande tabel de gegevens in" sqref="B1:D2"/>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9"/>
  <sheetViews>
    <sheetView showGridLines="0" zoomScaleNormal="100" workbookViewId="0"/>
  </sheetViews>
  <sheetFormatPr defaultRowHeight="30" customHeight="1" x14ac:dyDescent="0.3"/>
  <cols>
    <col min="1" max="1" width="2.625" customWidth="1"/>
    <col min="2" max="2" width="34.125" style="6" customWidth="1"/>
    <col min="3" max="3" width="15.625" style="1" customWidth="1"/>
    <col min="4" max="4" width="28.625" customWidth="1"/>
    <col min="5" max="5" width="2.625" customWidth="1"/>
  </cols>
  <sheetData>
    <row r="1" spans="1:5" ht="45" customHeight="1" x14ac:dyDescent="0.3">
      <c r="B1" s="28"/>
      <c r="C1" s="28"/>
      <c r="D1" s="28"/>
      <c r="E1" s="1"/>
    </row>
    <row r="2" spans="1:5" ht="80.099999999999994" customHeight="1" x14ac:dyDescent="0.3">
      <c r="A2" s="17"/>
      <c r="B2" s="28"/>
      <c r="C2" s="28"/>
      <c r="D2" s="28"/>
    </row>
    <row r="3" spans="1:5" ht="39.950000000000003" customHeight="1" thickBot="1" x14ac:dyDescent="0.35">
      <c r="B3" s="7" t="s">
        <v>27</v>
      </c>
      <c r="C3" s="50" t="s">
        <v>8</v>
      </c>
      <c r="D3" s="18" t="s">
        <v>11</v>
      </c>
    </row>
    <row r="4" spans="1:5" ht="30" customHeight="1" x14ac:dyDescent="0.3">
      <c r="B4" s="6" t="s">
        <v>28</v>
      </c>
      <c r="C4" s="44">
        <v>110</v>
      </c>
      <c r="D4" s="38" t="s">
        <v>12</v>
      </c>
    </row>
    <row r="5" spans="1:5" ht="30" customHeight="1" x14ac:dyDescent="0.3">
      <c r="B5" s="6" t="s">
        <v>29</v>
      </c>
      <c r="C5" s="2">
        <v>6</v>
      </c>
      <c r="D5" s="39"/>
    </row>
    <row r="6" spans="1:5" ht="30" customHeight="1" x14ac:dyDescent="0.3">
      <c r="B6" s="6" t="s">
        <v>30</v>
      </c>
      <c r="C6" s="2">
        <v>3</v>
      </c>
      <c r="D6" s="39"/>
    </row>
    <row r="7" spans="1:5" ht="30" customHeight="1" x14ac:dyDescent="0.3">
      <c r="B7" s="6" t="s">
        <v>31</v>
      </c>
      <c r="C7" s="44">
        <v>20</v>
      </c>
      <c r="D7" s="39"/>
    </row>
    <row r="8" spans="1:5" ht="30" customHeight="1" thickBot="1" x14ac:dyDescent="0.35">
      <c r="B8" s="6" t="s">
        <v>32</v>
      </c>
      <c r="C8" s="44">
        <v>10</v>
      </c>
      <c r="D8" s="39"/>
    </row>
    <row r="9" spans="1:5" ht="30" customHeight="1" thickBot="1" x14ac:dyDescent="0.35">
      <c r="B9" s="6" t="s">
        <v>7</v>
      </c>
      <c r="C9" s="44">
        <f>((C4+C7+C8)*C5)*C6</f>
        <v>2520</v>
      </c>
      <c r="D9" s="49"/>
    </row>
  </sheetData>
  <mergeCells count="2">
    <mergeCell ref="D4:D8"/>
    <mergeCell ref="B1:D2"/>
  </mergeCells>
  <dataValidations count="5">
    <dataValidation allowBlank="1" showInputMessage="1" showErrorMessage="1" prompt="Maak op dit werkblad een kostenplan voor de overnachtingen. Voer de gegevens in de tabel Overnachting in, beginnend in cel B3" sqref="A1"/>
    <dataValidation allowBlank="1" showInputMessage="1" showErrorMessage="1" prompt="Voer in deze kolom onder deze koptekst de kostenbeschrijvingen voor overnachting in" sqref="B3"/>
    <dataValidation allowBlank="1" showInputMessage="1" showErrorMessage="1" prompt="Voer in deze kolom onder deze koptekst het bedrag in" sqref="C3"/>
    <dataValidation allowBlank="1" showInputMessage="1" showErrorMessage="1" prompt="Voer in deze kolom onder deze koptekst Ja of Nee in om kosten op te tellen bij of af te trekken van de Totale reiskosten" sqref="D3"/>
    <dataValidation allowBlank="1" showInputMessage="1" showErrorMessage="1" prompt="Deze cel bevat de afbeelding. Voer in de onderstaande tabel de gegevens in" sqref="B1"/>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8"/>
  <sheetViews>
    <sheetView showGridLines="0" zoomScaleNormal="100" workbookViewId="0"/>
  </sheetViews>
  <sheetFormatPr defaultRowHeight="30" customHeight="1" x14ac:dyDescent="0.3"/>
  <cols>
    <col min="1" max="1" width="2.625" customWidth="1"/>
    <col min="2" max="2" width="34.125" style="6" customWidth="1"/>
    <col min="3" max="3" width="15.625" style="1" customWidth="1"/>
    <col min="4" max="4" width="28.625" customWidth="1"/>
    <col min="5" max="5" width="8.75" hidden="1" customWidth="1"/>
    <col min="6" max="6" width="2.625" customWidth="1"/>
  </cols>
  <sheetData>
    <row r="1" spans="1:6" ht="45" customHeight="1" x14ac:dyDescent="0.3">
      <c r="B1" s="28"/>
      <c r="C1" s="28"/>
      <c r="D1" s="28"/>
      <c r="F1" s="1"/>
    </row>
    <row r="2" spans="1:6" ht="80.099999999999994" customHeight="1" x14ac:dyDescent="0.3">
      <c r="A2" s="17"/>
      <c r="B2" s="28"/>
      <c r="C2" s="28"/>
      <c r="D2" s="28"/>
    </row>
    <row r="3" spans="1:6" ht="39.950000000000003" customHeight="1" x14ac:dyDescent="0.3">
      <c r="B3" s="7" t="s">
        <v>33</v>
      </c>
      <c r="C3" s="50" t="s">
        <v>39</v>
      </c>
      <c r="D3" s="8" t="s">
        <v>40</v>
      </c>
      <c r="E3" s="8" t="s">
        <v>41</v>
      </c>
    </row>
    <row r="4" spans="1:6" ht="30" customHeight="1" x14ac:dyDescent="0.3">
      <c r="B4" s="10" t="s">
        <v>34</v>
      </c>
      <c r="C4" s="45">
        <f>50*[0]!AantalReizigers</f>
        <v>300</v>
      </c>
      <c r="D4" s="12" t="s">
        <v>23</v>
      </c>
      <c r="E4" s="5">
        <f>IF(Divers[[#This Row],[Toevoegen aan totaal?]]="ja",Divers[[#This Row],[Totale kosten]],0)</f>
        <v>0</v>
      </c>
    </row>
    <row r="5" spans="1:6" ht="30" customHeight="1" x14ac:dyDescent="0.3">
      <c r="B5" s="10" t="s">
        <v>35</v>
      </c>
      <c r="C5" s="45">
        <v>100</v>
      </c>
      <c r="D5" s="12" t="s">
        <v>12</v>
      </c>
      <c r="E5" s="5">
        <f>IF(Divers[[#This Row],[Toevoegen aan totaal?]]="ja",Divers[[#This Row],[Totale kosten]],0)</f>
        <v>100</v>
      </c>
    </row>
    <row r="6" spans="1:6" ht="30" customHeight="1" x14ac:dyDescent="0.3">
      <c r="B6" s="10" t="s">
        <v>36</v>
      </c>
      <c r="C6" s="45">
        <v>80</v>
      </c>
      <c r="D6" s="12" t="s">
        <v>12</v>
      </c>
      <c r="E6" s="5">
        <f>IF(Divers[[#This Row],[Toevoegen aan totaal?]]="ja",Divers[[#This Row],[Totale kosten]],0)</f>
        <v>80</v>
      </c>
    </row>
    <row r="7" spans="1:6" ht="30" customHeight="1" x14ac:dyDescent="0.3">
      <c r="B7" s="10" t="s">
        <v>37</v>
      </c>
      <c r="C7" s="45">
        <f>25*[0]!AantalReizigers</f>
        <v>150</v>
      </c>
      <c r="D7" s="12" t="s">
        <v>12</v>
      </c>
      <c r="E7" s="5">
        <f>IF(Divers[[#This Row],[Toevoegen aan totaal?]]="ja",Divers[[#This Row],[Totale kosten]],0)</f>
        <v>150</v>
      </c>
    </row>
    <row r="8" spans="1:6" ht="30" customHeight="1" x14ac:dyDescent="0.3">
      <c r="B8" s="10" t="s">
        <v>38</v>
      </c>
      <c r="C8" s="45">
        <f>SUBTOTAL(109,Divers[Kosten])</f>
        <v>330</v>
      </c>
      <c r="D8" s="4"/>
      <c r="E8" s="4"/>
    </row>
  </sheetData>
  <mergeCells count="1">
    <mergeCell ref="B1:D2"/>
  </mergeCells>
  <dataValidations count="5">
    <dataValidation allowBlank="1" showInputMessage="1" showErrorMessage="1" prompt="Maak op dit werkblad een plan voor de diverse kosten. Voer in de tabel de gegevens in, beginnend in cel B3" sqref="A1"/>
    <dataValidation allowBlank="1" showInputMessage="1" showErrorMessage="1" prompt="Voer in deze kolom onder deze koptekst de kostenbeschrijvingen in voor entertainment en divers" sqref="B3"/>
    <dataValidation allowBlank="1" showInputMessage="1" showErrorMessage="1" prompt="Voer in deze kolom onder deze koptekst het bedrag in" sqref="C3"/>
    <dataValidation allowBlank="1" showInputMessage="1" showErrorMessage="1" prompt="Voer in deze kolom onder deze koptekst Ja of Nee in om kosten op te tellen bij of af te trekken van de Totale reiskosten" sqref="D3"/>
    <dataValidation allowBlank="1" showInputMessage="1" showErrorMessage="1" prompt="Deze cel bevat de afbeelding. Voer in de onderstaande tabel de gegevens in" sqref="B1:D2"/>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E4"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16</vt:i4>
      </vt:variant>
    </vt:vector>
  </HeadingPairs>
  <TitlesOfParts>
    <vt:vector size="21" baseType="lpstr">
      <vt:lpstr>Overzicht </vt:lpstr>
      <vt:lpstr>Vliegtarief</vt:lpstr>
      <vt:lpstr>Maaltijden</vt:lpstr>
      <vt:lpstr>Overnachting</vt:lpstr>
      <vt:lpstr>Divers</vt:lpstr>
      <vt:lpstr>AantalReizigers</vt:lpstr>
      <vt:lpstr>AddAirfare</vt:lpstr>
      <vt:lpstr>AddGas</vt:lpstr>
      <vt:lpstr>AddLodging</vt:lpstr>
      <vt:lpstr>AddMeals</vt:lpstr>
      <vt:lpstr>Divers!Afdruktitels</vt:lpstr>
      <vt:lpstr>Maaltijden!Afdruktitels</vt:lpstr>
      <vt:lpstr>Overnachting!Afdruktitels</vt:lpstr>
      <vt:lpstr>Vliegtarief!Afdruktitels</vt:lpstr>
      <vt:lpstr>Lengte</vt:lpstr>
      <vt:lpstr>TotalAirfare</vt:lpstr>
      <vt:lpstr>TotalEntertainment</vt:lpstr>
      <vt:lpstr>TotaleReiskosten</vt:lpstr>
      <vt:lpstr>TotalGas</vt:lpstr>
      <vt:lpstr>TotalLodging</vt:lpstr>
      <vt:lpstr>TotalMeals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NLD</dc:creator>
  <cp:lastModifiedBy>NLD</cp:lastModifiedBy>
  <dcterms:created xsi:type="dcterms:W3CDTF">2018-03-06T09:12:53Z</dcterms:created>
  <dcterms:modified xsi:type="dcterms:W3CDTF">2018-04-25T09:33:55Z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2018-03-06T09:12:58.7755564Z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