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208"/>
  <workbookPr/>
  <mc:AlternateContent xmlns:mc="http://schemas.openxmlformats.org/markup-compatibility/2006">
    <mc:Choice Requires="x15">
      <x15ac:absPath xmlns:x15ac="http://schemas.microsoft.com/office/spreadsheetml/2010/11/ac" url="\\deli\P2016\MSOFFICEUA\Templates\Templates_Gemini_G1\Phases\170503_Accessibility_Q4_batch4\12_NanjingProcessing_From_Finalcheck_implementation\templates\nl-NL\target\"/>
    </mc:Choice>
  </mc:AlternateContent>
  <bookViews>
    <workbookView xWindow="0" yWindow="0" windowWidth="15735" windowHeight="10440" xr2:uid="{00000000-000D-0000-FFFF-FFFF00000000}"/>
  </bookViews>
  <sheets>
    <sheet name="Wekelijkse takenplanning" sheetId="1" r:id="rId1"/>
    <sheet name="Takenlijst" sheetId="2" r:id="rId2"/>
  </sheets>
  <definedNames>
    <definedName name="_xlnm.Print_Titles" localSheetId="1">Takenlijst!$3:$3</definedName>
    <definedName name="_xlnm.Print_Titles" localSheetId="0">'Wekelijkse takenplanning'!$4:$5</definedName>
    <definedName name="ColumnTitle2">Takenlijst[[#Headers],[Datum]]</definedName>
    <definedName name="Lessen">Takenplanning[[#All],[Kolom1]]</definedName>
    <definedName name="RowTitleRegion1..I3">'Wekelijkse takenplanning'!$H$3</definedName>
    <definedName name="StartDate">'Wekelijkse takenplanning'!$I$3</definedName>
    <definedName name="Title1">Takenplanning[[#All],[Kolom1]]</definedName>
    <definedName name="WhoField">Takenlijst[Les]</definedName>
  </definedNames>
  <calcPr calcId="171027"/>
</workbook>
</file>

<file path=xl/calcChain.xml><?xml version="1.0" encoding="utf-8"?>
<calcChain xmlns="http://schemas.openxmlformats.org/spreadsheetml/2006/main">
  <c r="B9" i="2" l="1"/>
  <c r="E9" i="2" s="1"/>
  <c r="B10" i="2"/>
  <c r="E10" i="2" s="1"/>
  <c r="B11" i="2"/>
  <c r="E11" i="2" s="1"/>
  <c r="B5" i="2" l="1"/>
  <c r="E5" i="2" s="1"/>
  <c r="B12" i="2" l="1"/>
  <c r="E12" i="2" s="1"/>
  <c r="B8" i="2"/>
  <c r="E8" i="2" s="1"/>
  <c r="B7" i="2"/>
  <c r="E7" i="2" s="1"/>
  <c r="B6" i="2"/>
  <c r="E6" i="2" s="1"/>
  <c r="B4" i="2"/>
  <c r="E4" i="2" s="1"/>
  <c r="I3" i="1"/>
  <c r="I4" i="1" l="1"/>
  <c r="B5" i="1"/>
  <c r="G4" i="1"/>
  <c r="H4" i="1"/>
  <c r="E4" i="1"/>
  <c r="F4" i="1"/>
  <c r="D4" i="1"/>
  <c r="C4" i="1"/>
  <c r="C5" i="1" l="1"/>
  <c r="C7" i="1" l="1"/>
  <c r="C11" i="1"/>
  <c r="C8" i="1"/>
  <c r="C9" i="1"/>
  <c r="C10" i="1"/>
  <c r="C6" i="1"/>
  <c r="D5" i="1"/>
  <c r="D7" i="1" l="1"/>
  <c r="D11" i="1"/>
  <c r="D8" i="1"/>
  <c r="D9" i="1"/>
  <c r="D10" i="1"/>
  <c r="D6" i="1"/>
  <c r="E5" i="1"/>
  <c r="E7" i="1" l="1"/>
  <c r="E11" i="1"/>
  <c r="E8" i="1"/>
  <c r="E9" i="1"/>
  <c r="E10" i="1"/>
  <c r="F5" i="1"/>
  <c r="E6" i="1"/>
  <c r="F6" i="1" l="1"/>
  <c r="F7" i="1"/>
  <c r="F11" i="1"/>
  <c r="F10" i="1"/>
  <c r="F8" i="1"/>
  <c r="F9" i="1"/>
  <c r="G5" i="1"/>
  <c r="H5" i="1" l="1"/>
  <c r="H6" i="1" s="1"/>
  <c r="G7" i="1"/>
  <c r="G11" i="1"/>
  <c r="G8" i="1"/>
  <c r="G9" i="1"/>
  <c r="G10" i="1"/>
  <c r="G6" i="1"/>
  <c r="H7" i="1" l="1"/>
  <c r="H11" i="1"/>
  <c r="H8" i="1"/>
  <c r="H10" i="1"/>
  <c r="H9" i="1"/>
  <c r="I5" i="1"/>
  <c r="I6" i="1" l="1"/>
  <c r="I7" i="1"/>
  <c r="I11" i="1"/>
  <c r="I8" i="1"/>
  <c r="I9" i="1"/>
  <c r="I10" i="1"/>
</calcChain>
</file>

<file path=xl/sharedStrings.xml><?xml version="1.0" encoding="utf-8"?>
<sst xmlns="http://schemas.openxmlformats.org/spreadsheetml/2006/main" count="35" uniqueCount="26">
  <si>
    <t>Naar Takenlijst</t>
  </si>
  <si>
    <t>WEKELIJKSE</t>
  </si>
  <si>
    <t>TAKENPLANNING</t>
  </si>
  <si>
    <t>Winter</t>
  </si>
  <si>
    <t>ENG 101</t>
  </si>
  <si>
    <t>TEK 101</t>
  </si>
  <si>
    <t>WIS 101</t>
  </si>
  <si>
    <t>LIT 101</t>
  </si>
  <si>
    <t>GES 101</t>
  </si>
  <si>
    <t>OVERIG</t>
  </si>
  <si>
    <t xml:space="preserve"> Begindatum planning:</t>
  </si>
  <si>
    <t>Naar Wekelijkse takenplanning</t>
  </si>
  <si>
    <t>TAKENLIJST</t>
  </si>
  <si>
    <t>Datum</t>
  </si>
  <si>
    <t>Les</t>
  </si>
  <si>
    <t>Opdracht/Taak</t>
  </si>
  <si>
    <t>Pagina 90 en hoofdstuk 5 bestuderen voor toets op vrijdag</t>
  </si>
  <si>
    <t>Werkblad 56 (alleen oneven) en studeren voor toets op donderdag</t>
  </si>
  <si>
    <t>Voorbereiden voor laboratorium</t>
  </si>
  <si>
    <t>Pagina 78 t/m 88 en overzicht maken van hoofdstuk 4</t>
  </si>
  <si>
    <t>Studeren voor toets</t>
  </si>
  <si>
    <t>Kamer schoonmaken voor inspectie</t>
  </si>
  <si>
    <t>Pizza bestellen voor studiegroep</t>
  </si>
  <si>
    <t>Gegevens overeenstemmen</t>
  </si>
  <si>
    <t>Toets hoofdstuk 5 t/m 8</t>
  </si>
  <si>
    <t>Overzicht maken voor opstel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</si>
</sst>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1" x14ac:knownFonts="1">
    <font>
      <sz val="11"/>
      <color theme="3"/>
      <name val="Calibri"/>
      <family val="2"/>
      <scheme val="minor"/>
    </font>
    <font>
      <sz val="11"/>
      <color theme="1"/>
      <name val="Calibri"/>
      <family val="2"/>
      <scheme val="minor"/>
    </font>
    <font>
      <b/>
      <sz val="11"/>
      <color theme="1"/>
      <name val="Calibri"/>
      <family val="2"/>
      <scheme val="minor"/>
    </font>
    <font>
      <b/>
      <sz val="32"/>
      <color theme="0"/>
      <name val="Calibri"/>
      <family val="2"/>
      <scheme val="major"/>
    </font>
    <font>
      <b/>
      <sz val="32"/>
      <color theme="4"/>
      <name val="Calibri"/>
      <family val="2"/>
      <scheme val="major"/>
    </font>
    <font>
      <sz val="11"/>
      <color theme="0"/>
      <name val="Calibri"/>
      <family val="2"/>
      <scheme val="major"/>
    </font>
    <font>
      <b/>
      <sz val="14"/>
      <color theme="0"/>
      <name val="Calibri"/>
      <family val="2"/>
      <scheme val="major"/>
    </font>
    <font>
      <sz val="11"/>
      <color theme="3"/>
      <name val="Calibri"/>
      <family val="2"/>
      <scheme val="minor"/>
    </font>
    <font>
      <b/>
      <sz val="11"/>
      <color theme="1"/>
      <name val="Calibri"/>
      <family val="1"/>
      <scheme val="minor"/>
    </font>
    <font>
      <b/>
      <sz val="11"/>
      <color theme="4"/>
      <name val="Calibri"/>
      <family val="1"/>
      <scheme val="minor"/>
    </font>
    <font>
      <b/>
      <sz val="11"/>
      <color theme="0"/>
      <name val="Calibri"/>
      <family val="2"/>
      <scheme val="major"/>
    </font>
  </fonts>
  <fills count="5">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4" tint="0.79998168889431442"/>
        <bgColor indexed="65"/>
      </patternFill>
    </fill>
  </fills>
  <borders count="6">
    <border>
      <left/>
      <right/>
      <top/>
      <bottom/>
      <diagonal/>
    </border>
    <border>
      <left style="medium">
        <color theme="4"/>
      </left>
      <right style="medium">
        <color theme="4"/>
      </right>
      <top style="medium">
        <color theme="4"/>
      </top>
      <bottom style="medium">
        <color theme="4"/>
      </bottom>
      <diagonal/>
    </border>
    <border>
      <left style="thin">
        <color rgb="FFB2B2B2"/>
      </left>
      <right style="thin">
        <color rgb="FFB2B2B2"/>
      </right>
      <top style="thin">
        <color rgb="FFB2B2B2"/>
      </top>
      <bottom style="thin">
        <color rgb="FFB2B2B2"/>
      </bottom>
      <diagonal/>
    </border>
    <border>
      <left style="thin">
        <color theme="4"/>
      </left>
      <right/>
      <top/>
      <bottom/>
      <diagonal/>
    </border>
    <border>
      <left/>
      <right style="thin">
        <color theme="4"/>
      </right>
      <top/>
      <bottom/>
      <diagonal/>
    </border>
    <border>
      <left style="thin">
        <color theme="4"/>
      </left>
      <right style="thin">
        <color theme="4"/>
      </right>
      <top style="thin">
        <color theme="4"/>
      </top>
      <bottom/>
      <diagonal/>
    </border>
  </borders>
  <cellStyleXfs count="18">
    <xf numFmtId="0" fontId="0" fillId="0" borderId="0">
      <alignment horizontal="left" vertical="center" wrapText="1" indent="1"/>
    </xf>
    <xf numFmtId="0" fontId="3" fillId="2" borderId="0" applyNumberFormat="0" applyProtection="0">
      <alignment horizontal="left" vertical="center"/>
    </xf>
    <xf numFmtId="0" fontId="4" fillId="0" borderId="0" applyProtection="0">
      <alignment vertical="center"/>
    </xf>
    <xf numFmtId="0" fontId="6" fillId="2" borderId="5" applyProtection="0">
      <alignment horizontal="left" vertical="center" indent="1"/>
    </xf>
    <xf numFmtId="14" fontId="5" fillId="2" borderId="4" applyProtection="0">
      <alignment horizontal="left" vertical="top" indent="1"/>
    </xf>
    <xf numFmtId="0" fontId="8" fillId="0" borderId="0" applyBorder="0" applyProtection="0">
      <alignment horizontal="right" vertical="center" indent="1"/>
    </xf>
    <xf numFmtId="0" fontId="2" fillId="0" borderId="0" applyProtection="0">
      <alignment horizontal="left" vertical="center" indent="1"/>
    </xf>
    <xf numFmtId="0" fontId="2" fillId="0" borderId="0" applyProtection="0">
      <alignment horizontal="left" vertical="center" indent="1"/>
    </xf>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3" borderId="2" applyNumberFormat="0" applyAlignment="0" applyProtection="0"/>
    <xf numFmtId="0" fontId="1" fillId="4" borderId="0" applyNumberFormat="0" applyFont="0" applyBorder="0" applyAlignment="0" applyProtection="0"/>
    <xf numFmtId="14" fontId="7" fillId="0" borderId="0" applyFont="0" applyFill="0" applyBorder="0">
      <alignment horizontal="center" vertical="center"/>
    </xf>
    <xf numFmtId="14" fontId="9" fillId="0" borderId="1">
      <alignment horizontal="center" vertical="center"/>
    </xf>
    <xf numFmtId="0" fontId="10" fillId="2" borderId="3">
      <alignment horizontal="left" vertical="top" indent="1"/>
    </xf>
  </cellStyleXfs>
  <cellXfs count="11">
    <xf numFmtId="0" fontId="0" fillId="0" borderId="0" xfId="0">
      <alignment horizontal="left" vertical="center" wrapText="1" indent="1"/>
    </xf>
    <xf numFmtId="0" fontId="0" fillId="0" borderId="0" xfId="0">
      <alignment horizontal="left" vertical="center" wrapText="1" indent="1"/>
    </xf>
    <xf numFmtId="0" fontId="3" fillId="2" borderId="0" xfId="1">
      <alignment horizontal="left" vertical="center"/>
    </xf>
    <xf numFmtId="14" fontId="5" fillId="2" borderId="4" xfId="4">
      <alignment horizontal="left" vertical="top" indent="1"/>
    </xf>
    <xf numFmtId="0" fontId="2" fillId="0" borderId="0" xfId="6">
      <alignment horizontal="left" vertical="center" indent="1"/>
    </xf>
    <xf numFmtId="0" fontId="4" fillId="0" borderId="0" xfId="2">
      <alignment vertical="center"/>
    </xf>
    <xf numFmtId="0" fontId="8" fillId="0" borderId="0" xfId="5">
      <alignment horizontal="right" vertical="center" indent="1"/>
    </xf>
    <xf numFmtId="0" fontId="10" fillId="2" borderId="3" xfId="17">
      <alignment horizontal="left" vertical="top" indent="1"/>
    </xf>
    <xf numFmtId="0" fontId="6" fillId="2" borderId="5" xfId="3">
      <alignment horizontal="left" vertical="center" indent="1"/>
    </xf>
    <xf numFmtId="14" fontId="0" fillId="0" borderId="0" xfId="15" applyFont="1">
      <alignment horizontal="center" vertical="center"/>
    </xf>
    <xf numFmtId="14" fontId="9" fillId="0" borderId="1" xfId="16" applyNumberFormat="1">
      <alignment horizontal="center" vertical="center"/>
    </xf>
  </cellXfs>
  <cellStyles count="18">
    <cellStyle name="20% - Accent1" xfId="14" builtinId="30" customBuiltin="1"/>
    <cellStyle name="Begindatum" xfId="16" xr:uid="{00000000-0005-0000-0000-000001000000}"/>
    <cellStyle name="Datum" xfId="15" xr:uid="{00000000-0005-0000-0000-000002000000}"/>
    <cellStyle name="Gevolgde hyperlink" xfId="7" builtinId="9" customBuiltin="1"/>
    <cellStyle name="Hyperlink" xfId="6" builtinId="8" customBuiltin="1"/>
    <cellStyle name="Jaar" xfId="17" xr:uid="{00000000-0005-0000-0000-000005000000}"/>
    <cellStyle name="Komma" xfId="8" builtinId="3" customBuiltin="1"/>
    <cellStyle name="Komma [0]" xfId="9" builtinId="6" customBuiltin="1"/>
    <cellStyle name="Kop 1" xfId="2" builtinId="16" customBuiltin="1"/>
    <cellStyle name="Kop 2" xfId="3" builtinId="17" customBuiltin="1"/>
    <cellStyle name="Kop 3" xfId="4" builtinId="18" customBuiltin="1"/>
    <cellStyle name="Kop 4" xfId="5" builtinId="19" customBuiltin="1"/>
    <cellStyle name="Notitie" xfId="13" builtinId="10" customBuiltin="1"/>
    <cellStyle name="Procent" xfId="12" builtinId="5" customBuiltin="1"/>
    <cellStyle name="Standaard" xfId="0" builtinId="0" customBuiltin="1"/>
    <cellStyle name="Titel" xfId="1" builtinId="15" customBuiltin="1"/>
    <cellStyle name="Valuta" xfId="10" builtinId="4" customBuiltin="1"/>
    <cellStyle name="Valuta [0]" xfId="11" builtinId="7" customBuiltin="1"/>
  </cellStyles>
  <dxfs count="5">
    <dxf>
      <fill>
        <patternFill>
          <bgColor theme="4"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patternType="none">
          <bgColor auto="1"/>
        </patternFill>
      </fill>
      <border diagonalUp="1">
        <left style="thin">
          <color theme="4"/>
        </left>
        <right style="thin">
          <color theme="4"/>
        </right>
        <top style="thin">
          <color theme="4"/>
        </top>
        <bottom style="thin">
          <color theme="4"/>
        </bottom>
        <diagonal style="thin">
          <color theme="4"/>
        </diagonal>
        <vertical style="thin">
          <color theme="4"/>
        </vertical>
        <horizontal style="thin">
          <color theme="4"/>
        </horizontal>
      </border>
    </dxf>
    <dxf>
      <font>
        <b/>
        <i val="0"/>
        <color theme="1"/>
      </font>
    </dxf>
    <dxf>
      <font>
        <b val="0"/>
        <i val="0"/>
        <color theme="0"/>
      </font>
      <fill>
        <patternFill>
          <bgColor theme="4"/>
        </patternFill>
      </fill>
      <border diagonalUp="0" diagonalDown="0">
        <left/>
        <right/>
        <top/>
        <bottom/>
        <vertical/>
        <horizontal/>
      </border>
    </dxf>
    <dxf>
      <font>
        <b/>
        <i val="0"/>
        <color theme="3" tint="9.9948118533890809E-2"/>
      </font>
      <fill>
        <patternFill>
          <bgColor theme="0"/>
        </patternFill>
      </fill>
      <border>
        <bottom style="thin">
          <color theme="0" tint="-0.14993743705557422"/>
        </bottom>
        <horizontal style="thin">
          <color theme="0" tint="-0.14996795556505021"/>
        </horizontal>
      </border>
    </dxf>
  </dxfs>
  <tableStyles count="1" defaultTableStyle="Wekelijkse takenlijst" defaultPivotStyle="PivotStyleLight16">
    <tableStyle name="Wekelijkse takenlijst" pivot="0" count="5" xr9:uid="{00000000-0011-0000-FFFF-FFFF00000000}">
      <tableStyleElement type="wholeTable" dxfId="4"/>
      <tableStyleElement type="headerRow" dxfId="3"/>
      <tableStyleElement type="firstColumn"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kenplanning" displayName="Takenplanning" ref="B6:I11" headerRowCount="0" totalsRowShown="0">
  <tableColumns count="8">
    <tableColumn id="1" xr3:uid="{00000000-0010-0000-0000-000001000000}" name="Kolom1" dataCellStyle="Standaard"/>
    <tableColumn id="2" xr3:uid="{00000000-0010-0000-0000-000002000000}" name="Kolom2" dataCellStyle="Standaard">
      <calculatedColumnFormula>IFERROR(INDEX(Takenlijst[],MATCH(C$5&amp;$B6,Takenlijst[Gegevens overeenstemmen],0),3),"")</calculatedColumnFormula>
    </tableColumn>
    <tableColumn id="3" xr3:uid="{00000000-0010-0000-0000-000003000000}" name="Kolom3" dataCellStyle="Standaard">
      <calculatedColumnFormula>IFERROR(INDEX(Takenlijst[],MATCH(D$5&amp;$B6,Takenlijst[Gegevens overeenstemmen],0),3),"")</calculatedColumnFormula>
    </tableColumn>
    <tableColumn id="4" xr3:uid="{00000000-0010-0000-0000-000004000000}" name="Kolom4" dataCellStyle="Standaard">
      <calculatedColumnFormula>IFERROR(INDEX(Takenlijst[],MATCH(E$5&amp;$B6,Takenlijst[Gegevens overeenstemmen],0),3),"")</calculatedColumnFormula>
    </tableColumn>
    <tableColumn id="5" xr3:uid="{00000000-0010-0000-0000-000005000000}" name="Kolom5" dataCellStyle="Standaard">
      <calculatedColumnFormula>IFERROR(INDEX(Takenlijst[],MATCH(F$5&amp;$B6,Takenlijst[Gegevens overeenstemmen],0),3),"")</calculatedColumnFormula>
    </tableColumn>
    <tableColumn id="6" xr3:uid="{00000000-0010-0000-0000-000006000000}" name="Kolom6" dataCellStyle="Standaard">
      <calculatedColumnFormula>IFERROR(INDEX(Takenlijst[],MATCH(G$5&amp;$B6,Takenlijst[Gegevens overeenstemmen],0),3),"")</calculatedColumnFormula>
    </tableColumn>
    <tableColumn id="7" xr3:uid="{00000000-0010-0000-0000-000007000000}" name="Kolom7" dataCellStyle="Standaard">
      <calculatedColumnFormula>IFERROR(INDEX(Takenlijst[],MATCH(H$5&amp;$B6,Takenlijst[Gegevens overeenstemmen],0),3),"")</calculatedColumnFormula>
    </tableColumn>
    <tableColumn id="8" xr3:uid="{00000000-0010-0000-0000-000008000000}" name="Kolom8" dataCellStyle="Standaard">
      <calculatedColumnFormula>IFERROR(INDEX(Takenlijst[],MATCH(I$5&amp;$B6,Takenlijst[Gegevens overeenstemmen],0),3),"")</calculatedColumnFormula>
    </tableColumn>
  </tableColumns>
  <tableStyleInfo name="Wekelijkse takenlijst" showFirstColumn="1" showLastColumn="0" showRowStripes="1" showColumnStripes="0"/>
  <extLst>
    <ext xmlns:x14="http://schemas.microsoft.com/office/spreadsheetml/2009/9/main" uri="{504A1905-F514-4f6f-8877-14C23A59335A}">
      <x14:table altTextSummary="Voer in de eerste kolom van deze tabel de titels van lessen in, waarna de andere kolommen automatisch worden bijgewerkt met de opdrachten/taken die in het werkblad Takenlijst zijn ingevoer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kenlijst" displayName="Takenlijst" ref="B3:E12" totalsRowShown="0">
  <autoFilter ref="B3:E12" xr:uid="{00000000-0009-0000-0100-000001000000}"/>
  <sortState ref="B5:E13">
    <sortCondition ref="B4:B13"/>
  </sortState>
  <tableColumns count="4">
    <tableColumn id="1" xr3:uid="{00000000-0010-0000-0100-000001000000}" name="Datum" dataCellStyle="Datum"/>
    <tableColumn id="3" xr3:uid="{00000000-0010-0000-0100-000003000000}" name="Les" dataCellStyle="Standaard"/>
    <tableColumn id="4" xr3:uid="{00000000-0010-0000-0100-000004000000}" name="Opdracht/Taak" dataCellStyle="Standaard"/>
    <tableColumn id="2" xr3:uid="{00000000-0010-0000-0100-000002000000}" name="Gegevens overeenstemmen" dataCellStyle="Standaard">
      <calculatedColumnFormula>Takenlijst[[#This Row],[Datum]]&amp;Takenlijst[[#This Row],[Les]]</calculatedColumnFormula>
    </tableColumn>
  </tableColumns>
  <tableStyleInfo name="Wekelijkse takenlijst" showFirstColumn="0" showLastColumn="0" showRowStripes="0" showColumnStripes="0"/>
  <extLst>
    <ext xmlns:x14="http://schemas.microsoft.com/office/spreadsheetml/2009/9/main" uri="{504A1905-F514-4f6f-8877-14C23A59335A}">
      <x14:table altTextSummary="Voer een datum, les en opdracht of taak in. Gebruik tabelfilters om specifieke vermeldingen te zoeken"/>
    </ext>
  </extLst>
</table>
</file>

<file path=xl/theme/theme1.xml><?xml version="1.0" encoding="utf-8"?>
<a:theme xmlns:a="http://schemas.openxmlformats.org/drawingml/2006/main" name="Office Theme">
  <a:themeElements>
    <a:clrScheme name="Weekly Task Schedule">
      <a:dk1>
        <a:sysClr val="windowText" lastClr="000000"/>
      </a:dk1>
      <a:lt1>
        <a:sysClr val="window" lastClr="FFFFFF"/>
      </a:lt1>
      <a:dk2>
        <a:srgbClr val="464646"/>
      </a:dk2>
      <a:lt2>
        <a:srgbClr val="F0F0F0"/>
      </a:lt2>
      <a:accent1>
        <a:srgbClr val="8A479B"/>
      </a:accent1>
      <a:accent2>
        <a:srgbClr val="5ACBCE"/>
      </a:accent2>
      <a:accent3>
        <a:srgbClr val="BF1A8D"/>
      </a:accent3>
      <a:accent4>
        <a:srgbClr val="7FAC39"/>
      </a:accent4>
      <a:accent5>
        <a:srgbClr val="FF6927"/>
      </a:accent5>
      <a:accent6>
        <a:srgbClr val="5B7799"/>
      </a:accent6>
      <a:hlink>
        <a:srgbClr val="1ECBCE"/>
      </a:hlink>
      <a:folHlink>
        <a:srgbClr val="5B779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I11"/>
  <sheetViews>
    <sheetView showGridLines="0" showZeros="0" tabSelected="1" zoomScaleNormal="100" workbookViewId="0"/>
  </sheetViews>
  <sheetFormatPr defaultRowHeight="60" customHeight="1" x14ac:dyDescent="0.25"/>
  <cols>
    <col min="1" max="1" width="2.7109375" style="1" customWidth="1"/>
    <col min="2" max="9" width="32.7109375" style="1" customWidth="1"/>
    <col min="10" max="10" width="2.7109375" style="1" customWidth="1"/>
    <col min="11" max="16384" width="9.140625" style="1"/>
  </cols>
  <sheetData>
    <row r="1" spans="2:9" ht="30" customHeight="1" x14ac:dyDescent="0.25">
      <c r="B1" s="4" t="s">
        <v>0</v>
      </c>
    </row>
    <row r="2" spans="2:9" ht="50.1" customHeight="1" thickBot="1" x14ac:dyDescent="0.3">
      <c r="B2" s="2" t="s">
        <v>1</v>
      </c>
    </row>
    <row r="3" spans="2:9" ht="50.1" customHeight="1" thickBot="1" x14ac:dyDescent="0.3">
      <c r="B3" s="5" t="s">
        <v>2</v>
      </c>
      <c r="H3" s="6" t="s">
        <v>10</v>
      </c>
      <c r="I3" s="10">
        <f ca="1">TODAY()</f>
        <v>42878</v>
      </c>
    </row>
    <row r="4" spans="2:9" ht="30" customHeight="1" x14ac:dyDescent="0.25">
      <c r="B4" s="8" t="s">
        <v>3</v>
      </c>
      <c r="C4" s="8" t="str">
        <f ca="1">TEXT(WEEKDAY(StartDate),"aaaa")</f>
        <v>dinsdag</v>
      </c>
      <c r="D4" s="8" t="str">
        <f ca="1">TEXT(WEEKDAY(StartDate)+1,"aaaa")</f>
        <v>woensdag</v>
      </c>
      <c r="E4" s="8" t="str">
        <f ca="1">TEXT(WEEKDAY(StartDate)+2,"aaaa")</f>
        <v>donderdag</v>
      </c>
      <c r="F4" s="8" t="str">
        <f ca="1">TEXT(WEEKDAY(StartDate)+3,"aaaa")</f>
        <v>vrijdag</v>
      </c>
      <c r="G4" s="8" t="str">
        <f ca="1">TEXT(WEEKDAY(StartDate)+4,"aaaa")</f>
        <v>zaterdag</v>
      </c>
      <c r="H4" s="8" t="str">
        <f ca="1">TEXT(WEEKDAY(StartDate)+5,"aaaa")</f>
        <v>zondag</v>
      </c>
      <c r="I4" s="8" t="str">
        <f ca="1">TEXT(WEEKDAY(StartDate)+6,"aaaa")</f>
        <v>maandag</v>
      </c>
    </row>
    <row r="5" spans="2:9" ht="30" customHeight="1" x14ac:dyDescent="0.25">
      <c r="B5" s="7">
        <f ca="1">YEAR(StartDate)</f>
        <v>2017</v>
      </c>
      <c r="C5" s="3">
        <f ca="1">StartDate</f>
        <v>42878</v>
      </c>
      <c r="D5" s="3">
        <f ca="1">C5+1</f>
        <v>42879</v>
      </c>
      <c r="E5" s="3">
        <f t="shared" ref="E5:I5" ca="1" si="0">D5+1</f>
        <v>42880</v>
      </c>
      <c r="F5" s="3">
        <f t="shared" ca="1" si="0"/>
        <v>42881</v>
      </c>
      <c r="G5" s="3">
        <f t="shared" ca="1" si="0"/>
        <v>42882</v>
      </c>
      <c r="H5" s="3">
        <f t="shared" ca="1" si="0"/>
        <v>42883</v>
      </c>
      <c r="I5" s="3">
        <f t="shared" ca="1" si="0"/>
        <v>42884</v>
      </c>
    </row>
    <row r="6" spans="2:9" ht="60" customHeight="1" x14ac:dyDescent="0.25">
      <c r="B6" s="1" t="s">
        <v>4</v>
      </c>
      <c r="C6" s="1" t="str">
        <f ca="1">IFERROR(INDEX(Takenlijst[],MATCH(C$5&amp;$B6,Takenlijst[Gegevens overeenstemmen],0),3),"")</f>
        <v/>
      </c>
      <c r="D6" s="1" t="str">
        <f ca="1">IFERROR(INDEX(Takenlijst[],MATCH(D$5&amp;$B6,Takenlijst[Gegevens overeenstemmen],0),3),"")</f>
        <v/>
      </c>
      <c r="E6" s="1" t="str">
        <f ca="1">IFERROR(INDEX(Takenlijst[],MATCH(E$5&amp;$B6,Takenlijst[Gegevens overeenstemmen],0),3),"")</f>
        <v/>
      </c>
      <c r="F6" s="1" t="str">
        <f ca="1">IFERROR(INDEX(Takenlijst[],MATCH(F$5&amp;$B6,Takenlijst[Gegevens overeenstemmen],0),3),"")</f>
        <v/>
      </c>
      <c r="G6" s="1" t="str">
        <f ca="1">IFERROR(INDEX(Takenlijst[],MATCH(G$5&amp;$B6,Takenlijst[Gegevens overeenstemmen],0),3),"")</f>
        <v/>
      </c>
      <c r="H6" s="1" t="str">
        <f ca="1">IFERROR(INDEX(Takenlijst[],MATCH(H$5&amp;$B6,Takenlijst[Gegevens overeenstemmen],0),3),"")</f>
        <v/>
      </c>
      <c r="I6" s="1" t="str">
        <f ca="1">IFERROR(INDEX(Takenlijst[],MATCH(I$5&amp;$B6,Takenlijst[Gegevens overeenstemmen],0),3),"")</f>
        <v>Overzicht maken voor opstel</v>
      </c>
    </row>
    <row r="7" spans="2:9" ht="60" customHeight="1" x14ac:dyDescent="0.25">
      <c r="B7" s="1" t="s">
        <v>5</v>
      </c>
      <c r="C7" s="1" t="str">
        <f ca="1">IFERROR(INDEX(Takenlijst[],MATCH(C$5&amp;$B7,Takenlijst[Gegevens overeenstemmen],0),3),"")</f>
        <v/>
      </c>
      <c r="D7" s="1" t="str">
        <f ca="1">IFERROR(INDEX(Takenlijst[],MATCH(D$5&amp;$B7,Takenlijst[Gegevens overeenstemmen],0),3),"")</f>
        <v/>
      </c>
      <c r="E7" s="1" t="str">
        <f ca="1">IFERROR(INDEX(Takenlijst[],MATCH(E$5&amp;$B7,Takenlijst[Gegevens overeenstemmen],0),3),"")</f>
        <v>Voorbereiden voor laboratorium</v>
      </c>
      <c r="F7" s="1" t="str">
        <f ca="1">IFERROR(INDEX(Takenlijst[],MATCH(F$5&amp;$B7,Takenlijst[Gegevens overeenstemmen],0),3),"")</f>
        <v/>
      </c>
      <c r="G7" s="1" t="str">
        <f ca="1">IFERROR(INDEX(Takenlijst[],MATCH(G$5&amp;$B7,Takenlijst[Gegevens overeenstemmen],0),3),"")</f>
        <v/>
      </c>
      <c r="H7" s="1" t="str">
        <f ca="1">IFERROR(INDEX(Takenlijst[],MATCH(H$5&amp;$B7,Takenlijst[Gegevens overeenstemmen],0),3),"")</f>
        <v/>
      </c>
      <c r="I7" s="1" t="str">
        <f ca="1">IFERROR(INDEX(Takenlijst[],MATCH(I$5&amp;$B7,Takenlijst[Gegevens overeenstemmen],0),3),"")</f>
        <v/>
      </c>
    </row>
    <row r="8" spans="2:9" ht="60" customHeight="1" x14ac:dyDescent="0.25">
      <c r="B8" s="1" t="s">
        <v>6</v>
      </c>
      <c r="C8" s="1" t="str">
        <f ca="1">IFERROR(INDEX(Takenlijst[],MATCH(C$5&amp;$B8,Takenlijst[Gegevens overeenstemmen],0),3),"")</f>
        <v/>
      </c>
      <c r="D8" s="1" t="str">
        <f ca="1">IFERROR(INDEX(Takenlijst[],MATCH(D$5&amp;$B8,Takenlijst[Gegevens overeenstemmen],0),3),"")</f>
        <v>Werkblad 56 (alleen oneven) en studeren voor toets op donderdag</v>
      </c>
      <c r="E8" s="1" t="str">
        <f ca="1">IFERROR(INDEX(Takenlijst[],MATCH(E$5&amp;$B8,Takenlijst[Gegevens overeenstemmen],0),3),"")</f>
        <v/>
      </c>
      <c r="F8" s="1" t="str">
        <f ca="1">IFERROR(INDEX(Takenlijst[],MATCH(F$5&amp;$B8,Takenlijst[Gegevens overeenstemmen],0),3),"")</f>
        <v/>
      </c>
      <c r="G8" s="1" t="str">
        <f ca="1">IFERROR(INDEX(Takenlijst[],MATCH(G$5&amp;$B8,Takenlijst[Gegevens overeenstemmen],0),3),"")</f>
        <v/>
      </c>
      <c r="H8" s="1" t="str">
        <f ca="1">IFERROR(INDEX(Takenlijst[],MATCH(H$5&amp;$B8,Takenlijst[Gegevens overeenstemmen],0),3),"")</f>
        <v/>
      </c>
      <c r="I8" s="1" t="str">
        <f ca="1">IFERROR(INDEX(Takenlijst[],MATCH(I$5&amp;$B8,Takenlijst[Gegevens overeenstemmen],0),3),"")</f>
        <v/>
      </c>
    </row>
    <row r="9" spans="2:9" ht="60" customHeight="1" x14ac:dyDescent="0.25">
      <c r="B9" s="1" t="s">
        <v>7</v>
      </c>
      <c r="C9" s="1" t="str">
        <f ca="1">IFERROR(INDEX(Takenlijst[],MATCH(C$5&amp;$B9,Takenlijst[Gegevens overeenstemmen],0),3),"")</f>
        <v/>
      </c>
      <c r="D9" s="1" t="str">
        <f ca="1">IFERROR(INDEX(Takenlijst[],MATCH(D$5&amp;$B9,Takenlijst[Gegevens overeenstemmen],0),3),"")</f>
        <v/>
      </c>
      <c r="E9" s="1" t="str">
        <f ca="1">IFERROR(INDEX(Takenlijst[],MATCH(E$5&amp;$B9,Takenlijst[Gegevens overeenstemmen],0),3),"")</f>
        <v/>
      </c>
      <c r="F9" s="1" t="str">
        <f ca="1">IFERROR(INDEX(Takenlijst[],MATCH(F$5&amp;$B9,Takenlijst[Gegevens overeenstemmen],0),3),"")</f>
        <v/>
      </c>
      <c r="G9" s="1" t="str">
        <f ca="1">IFERROR(INDEX(Takenlijst[],MATCH(G$5&amp;$B9,Takenlijst[Gegevens overeenstemmen],0),3),"")</f>
        <v>Pagina 78 t/m 88 en overzicht maken van hoofdstuk 4</v>
      </c>
      <c r="H9" s="1" t="str">
        <f ca="1">IFERROR(INDEX(Takenlijst[],MATCH(H$5&amp;$B9,Takenlijst[Gegevens overeenstemmen],0),3),"")</f>
        <v/>
      </c>
      <c r="I9" s="1" t="str">
        <f ca="1">IFERROR(INDEX(Takenlijst[],MATCH(I$5&amp;$B9,Takenlijst[Gegevens overeenstemmen],0),3),"")</f>
        <v/>
      </c>
    </row>
    <row r="10" spans="2:9" ht="60" customHeight="1" x14ac:dyDescent="0.25">
      <c r="B10" s="1" t="s">
        <v>8</v>
      </c>
      <c r="C10" s="1" t="str">
        <f ca="1">IFERROR(INDEX(Takenlijst[],MATCH(C$5&amp;$B10,Takenlijst[Gegevens overeenstemmen],0),3),"")</f>
        <v>Pagina 90 en hoofdstuk 5 bestuderen voor toets op vrijdag</v>
      </c>
      <c r="D10" s="1" t="str">
        <f ca="1">IFERROR(INDEX(Takenlijst[],MATCH(D$5&amp;$B10,Takenlijst[Gegevens overeenstemmen],0),3),"")</f>
        <v/>
      </c>
      <c r="E10" s="1" t="str">
        <f ca="1">IFERROR(INDEX(Takenlijst[],MATCH(E$5&amp;$B10,Takenlijst[Gegevens overeenstemmen],0),3),"")</f>
        <v/>
      </c>
      <c r="F10" s="1" t="str">
        <f ca="1">IFERROR(INDEX(Takenlijst[],MATCH(F$5&amp;$B10,Takenlijst[Gegevens overeenstemmen],0),3),"")</f>
        <v>Toets hoofdstuk 5 t/m 8</v>
      </c>
      <c r="G10" s="1" t="str">
        <f ca="1">IFERROR(INDEX(Takenlijst[],MATCH(G$5&amp;$B10,Takenlijst[Gegevens overeenstemmen],0),3),"")</f>
        <v>Studeren voor toets</v>
      </c>
      <c r="H10" s="1" t="str">
        <f ca="1">IFERROR(INDEX(Takenlijst[],MATCH(H$5&amp;$B10,Takenlijst[Gegevens overeenstemmen],0),3),"")</f>
        <v/>
      </c>
      <c r="I10" s="1" t="str">
        <f ca="1">IFERROR(INDEX(Takenlijst[],MATCH(I$5&amp;$B10,Takenlijst[Gegevens overeenstemmen],0),3),"")</f>
        <v/>
      </c>
    </row>
    <row r="11" spans="2:9" ht="60" customHeight="1" x14ac:dyDescent="0.25">
      <c r="B11" s="1" t="s">
        <v>9</v>
      </c>
      <c r="C11" s="1" t="str">
        <f ca="1">IFERROR(INDEX(Takenlijst[],MATCH(C$5&amp;$B11,Takenlijst[Gegevens overeenstemmen],0),3),"")</f>
        <v/>
      </c>
      <c r="D11" s="1" t="str">
        <f ca="1">IFERROR(INDEX(Takenlijst[],MATCH(D$5&amp;$B11,Takenlijst[Gegevens overeenstemmen],0),3),"")</f>
        <v/>
      </c>
      <c r="E11" s="1" t="str">
        <f ca="1">IFERROR(INDEX(Takenlijst[],MATCH(E$5&amp;$B11,Takenlijst[Gegevens overeenstemmen],0),3),"")</f>
        <v/>
      </c>
      <c r="F11" s="1" t="str">
        <f ca="1">IFERROR(INDEX(Takenlijst[],MATCH(F$5&amp;$B11,Takenlijst[Gegevens overeenstemmen],0),3),"")</f>
        <v/>
      </c>
      <c r="G11" s="1" t="str">
        <f ca="1">IFERROR(INDEX(Takenlijst[],MATCH(G$5&amp;$B11,Takenlijst[Gegevens overeenstemmen],0),3),"")</f>
        <v/>
      </c>
      <c r="H11" s="1" t="str">
        <f ca="1">IFERROR(INDEX(Takenlijst[],MATCH(H$5&amp;$B11,Takenlijst[Gegevens overeenstemmen],0),3),"")</f>
        <v>Kamer schoonmaken voor inspectie</v>
      </c>
      <c r="I11" s="1" t="str">
        <f ca="1">IFERROR(INDEX(Takenlijst[],MATCH(I$5&amp;$B11,Takenlijst[Gegevens overeenstemmen],0),3),"")</f>
        <v/>
      </c>
    </row>
  </sheetData>
  <dataValidations count="10">
    <dataValidation allowBlank="1" showInputMessage="1" showErrorMessage="1" prompt="Houd wekelijkse taken bij in dit werkblad Wekelijkse takenplanning. Voeg taken toe in het werkblad Takenlijst om de planning automatisch bij te werken. Selecteer cel B1 om naar het werkblad Takenlijst te navigeren" sqref="A1" xr:uid="{00000000-0002-0000-0000-000000000000}"/>
    <dataValidation allowBlank="1" showInputMessage="1" showErrorMessage="1" prompt="Navigatiekoppeling naar werkblad Takenlijst" sqref="B1" xr:uid="{00000000-0002-0000-0000-000001000000}"/>
    <dataValidation allowBlank="1" showInputMessage="1" showErrorMessage="1" prompt="De titel van dit werkblad staat in cel B2 en B3. Voer in cel I3 de begindatum van de planning in" sqref="B2" xr:uid="{00000000-0002-0000-0000-000002000000}"/>
    <dataValidation allowBlank="1" showInputMessage="1" showErrorMessage="1" prompt="Voer in de cel rechts de begindatum van de planning in" sqref="H3" xr:uid="{00000000-0002-0000-0000-000003000000}"/>
    <dataValidation allowBlank="1" showInputMessage="1" showErrorMessage="1" prompt="Voer in deze cel de begindatum van de planning in. De tabel Takenplanning wordt automatisch bijgewerkt voor de week die op deze datum begint" sqref="I3" xr:uid="{00000000-0002-0000-0000-000004000000}"/>
    <dataValidation allowBlank="1" showInputMessage="1" showErrorMessage="1" prompt="Begindatum/-jaar uit cel I3. Voer in deze kolom onder deze koptekst titels van lessen in. Overeenkomende taken worden automatisch bijgewerkt uit het werkblad Takenlijst" sqref="B5" xr:uid="{00000000-0002-0000-0000-000005000000}"/>
    <dataValidation allowBlank="1" showInputMessage="1" showErrorMessage="1" prompt="Taken voor lessen die in de kolom links zijn ingevoerd, worden automatisch bijgewerkt in cellen C6 t/m I11 op basis van invoer in het werkblad Takenlijst" sqref="C6:C11" xr:uid="{00000000-0002-0000-0000-000006000000}"/>
    <dataValidation allowBlank="1" showInputMessage="1" showErrorMessage="1" prompt="Voer in deze cel een categorienaam voor deze taakplanning in" sqref="B4" xr:uid="{00000000-0002-0000-0000-000007000000}"/>
    <dataValidation allowBlank="1" showInputMessage="1" showErrorMessage="1" prompt="Cellen C4 t/m I4 bevatten weekdagen. De eerste dag van de week in deze cel wordt automatisch bijgewerkt op basis van de begindatum van de planning. Als u deze weekdag wilt wijzigen, voert u in cel I3 een nieuwe datum in" sqref="C4" xr:uid="{00000000-0002-0000-0000-000008000000}"/>
    <dataValidation allowBlank="1" showInputMessage="1" showErrorMessage="1" prompt="Cellen C5 t/m I5 bevatten oplopende datums die elke dag van de week vertegenwoordigen, beginnend met de begindatum die in I3 is ingevoerd" sqref="C5" xr:uid="{00000000-0002-0000-0000-000009000000}"/>
  </dataValidations>
  <hyperlinks>
    <hyperlink ref="B1" location="Takenlijst!A1" tooltip="Selecteer om het werkblad Takenlijst weer te geven" display="Naar Takenlijst" xr:uid="{00000000-0004-0000-0000-000000000000}"/>
  </hyperlinks>
  <printOptions horizontalCentered="1" vertic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E12"/>
  <sheetViews>
    <sheetView showGridLines="0" workbookViewId="0"/>
  </sheetViews>
  <sheetFormatPr defaultRowHeight="30" customHeight="1" x14ac:dyDescent="0.25"/>
  <cols>
    <col min="1" max="1" width="2.7109375" customWidth="1"/>
    <col min="2" max="2" width="31.5703125" customWidth="1"/>
    <col min="3" max="3" width="25.7109375" customWidth="1"/>
    <col min="4" max="4" width="65.42578125" customWidth="1"/>
    <col min="5" max="5" width="37.5703125" hidden="1" customWidth="1"/>
    <col min="6" max="6" width="2.7109375" customWidth="1"/>
  </cols>
  <sheetData>
    <row r="1" spans="2:5" ht="30" customHeight="1" x14ac:dyDescent="0.25">
      <c r="B1" s="4" t="s">
        <v>11</v>
      </c>
    </row>
    <row r="2" spans="2:5" ht="50.1" customHeight="1" x14ac:dyDescent="0.25">
      <c r="B2" s="5" t="s">
        <v>12</v>
      </c>
    </row>
    <row r="3" spans="2:5" ht="30" customHeight="1" x14ac:dyDescent="0.25">
      <c r="B3" s="8" t="s">
        <v>13</v>
      </c>
      <c r="C3" s="8" t="s">
        <v>14</v>
      </c>
      <c r="D3" s="8" t="s">
        <v>15</v>
      </c>
      <c r="E3" s="8" t="s">
        <v>23</v>
      </c>
    </row>
    <row r="4" spans="2:5" ht="30" customHeight="1" x14ac:dyDescent="0.25">
      <c r="B4" s="9">
        <f ca="1">TODAY()</f>
        <v>42878</v>
      </c>
      <c r="C4" s="1" t="s">
        <v>8</v>
      </c>
      <c r="D4" s="1" t="s">
        <v>16</v>
      </c>
      <c r="E4" s="1" t="str">
        <f ca="1">Takenlijst[[#This Row],[Datum]]&amp;Takenlijst[[#This Row],[Les]]</f>
        <v>42878GES 101</v>
      </c>
    </row>
    <row r="5" spans="2:5" ht="30" customHeight="1" x14ac:dyDescent="0.25">
      <c r="B5" s="9">
        <f ca="1">TODAY()+1</f>
        <v>42879</v>
      </c>
      <c r="C5" s="1" t="s">
        <v>6</v>
      </c>
      <c r="D5" s="1" t="s">
        <v>17</v>
      </c>
      <c r="E5" s="1" t="str">
        <f ca="1">Takenlijst[[#This Row],[Datum]]&amp;Takenlijst[[#This Row],[Les]]</f>
        <v>42879WIS 101</v>
      </c>
    </row>
    <row r="6" spans="2:5" ht="30" customHeight="1" x14ac:dyDescent="0.25">
      <c r="B6" s="9">
        <f ca="1">TODAY()+2</f>
        <v>42880</v>
      </c>
      <c r="C6" s="1" t="s">
        <v>5</v>
      </c>
      <c r="D6" s="1" t="s">
        <v>18</v>
      </c>
      <c r="E6" s="1" t="str">
        <f ca="1">Takenlijst[[#This Row],[Datum]]&amp;Takenlijst[[#This Row],[Les]]</f>
        <v>42880TEK 101</v>
      </c>
    </row>
    <row r="7" spans="2:5" ht="30" customHeight="1" x14ac:dyDescent="0.25">
      <c r="B7" s="9">
        <f ca="1">TODAY()+3</f>
        <v>42881</v>
      </c>
      <c r="C7" s="1" t="s">
        <v>8</v>
      </c>
      <c r="D7" s="1" t="s">
        <v>24</v>
      </c>
      <c r="E7" s="1" t="str">
        <f ca="1">Takenlijst[[#This Row],[Datum]]&amp;Takenlijst[[#This Row],[Les]]</f>
        <v>42881GES 101</v>
      </c>
    </row>
    <row r="8" spans="2:5" ht="30" customHeight="1" x14ac:dyDescent="0.25">
      <c r="B8" s="9">
        <f ca="1">TODAY()+4</f>
        <v>42882</v>
      </c>
      <c r="C8" s="1" t="s">
        <v>7</v>
      </c>
      <c r="D8" s="1" t="s">
        <v>19</v>
      </c>
      <c r="E8" s="1" t="str">
        <f ca="1">Takenlijst[[#This Row],[Datum]]&amp;Takenlijst[[#This Row],[Les]]</f>
        <v>42882LIT 101</v>
      </c>
    </row>
    <row r="9" spans="2:5" ht="30" customHeight="1" x14ac:dyDescent="0.25">
      <c r="B9" s="9">
        <f ca="1">TODAY()+4</f>
        <v>42882</v>
      </c>
      <c r="C9" s="1" t="s">
        <v>8</v>
      </c>
      <c r="D9" s="1" t="s">
        <v>20</v>
      </c>
      <c r="E9" s="1" t="str">
        <f ca="1">Takenlijst[[#This Row],[Datum]]&amp;Takenlijst[[#This Row],[Les]]</f>
        <v>42882GES 101</v>
      </c>
    </row>
    <row r="10" spans="2:5" ht="30" customHeight="1" x14ac:dyDescent="0.25">
      <c r="B10" s="9">
        <f ca="1">TODAY()+5</f>
        <v>42883</v>
      </c>
      <c r="C10" s="1" t="s">
        <v>9</v>
      </c>
      <c r="D10" s="1" t="s">
        <v>21</v>
      </c>
      <c r="E10" s="1" t="str">
        <f ca="1">Takenlijst[[#This Row],[Datum]]&amp;Takenlijst[[#This Row],[Les]]</f>
        <v>42883OVERIG</v>
      </c>
    </row>
    <row r="11" spans="2:5" ht="30" customHeight="1" x14ac:dyDescent="0.25">
      <c r="B11" s="9">
        <f ca="1">TODAY()+5</f>
        <v>42883</v>
      </c>
      <c r="C11" s="1" t="s">
        <v>9</v>
      </c>
      <c r="D11" s="1" t="s">
        <v>22</v>
      </c>
      <c r="E11" s="1" t="str">
        <f ca="1">Takenlijst[[#This Row],[Datum]]&amp;Takenlijst[[#This Row],[Les]]</f>
        <v>42883OVERIG</v>
      </c>
    </row>
    <row r="12" spans="2:5" ht="30" customHeight="1" x14ac:dyDescent="0.25">
      <c r="B12" s="9">
        <f ca="1">TODAY()+6</f>
        <v>42884</v>
      </c>
      <c r="C12" s="1" t="s">
        <v>4</v>
      </c>
      <c r="D12" s="1" t="s">
        <v>25</v>
      </c>
      <c r="E12" s="1" t="str">
        <f ca="1">Takenlijst[[#This Row],[Datum]]&amp;Takenlijst[[#This Row],[Les]]</f>
        <v>42884ENG 101</v>
      </c>
    </row>
  </sheetData>
  <dataConsolidate/>
  <dataValidations count="7">
    <dataValidation allowBlank="1" showInputMessage="1" showErrorMessage="1" prompt="Maak in dit werkblad een takenlijst. Taken worden automatisch bijgewerkt in de tabel Takenplanning. Selecteer B1 om terug te gaan naar het werkblad Wekelijkse takenplanning" sqref="A1" xr:uid="{00000000-0002-0000-0100-000000000000}"/>
    <dataValidation allowBlank="1" showInputMessage="1" showErrorMessage="1" prompt="Navigatiekoppeling naar het werkblad Wekelijkse takenplanning" sqref="B1" xr:uid="{00000000-0002-0000-0100-000001000000}"/>
    <dataValidation allowBlank="1" showInputMessage="1" showErrorMessage="1" prompt="De titel van dit werkblad staat in deze cel. Voer in de onderstaande tabel taakgegevens in" sqref="B2" xr:uid="{00000000-0002-0000-0100-000002000000}"/>
    <dataValidation allowBlank="1" showInputMessage="1" showErrorMessage="1" prompt="Voer in deze kolom onder deze koptekst een datum in. Gebruik koptekstfilters om specifieke vermeldingen te zoeken" sqref="B3" xr:uid="{00000000-0002-0000-0100-000003000000}"/>
    <dataValidation allowBlank="1" showInputMessage="1" showErrorMessage="1" prompt="Selecteer een les in deze kolom onder deze koptekst. De lijst met lessen wordt bijgewerkt uit kolom B van de tabel Takenplanning. Druk op ALT+PIJL-OMLAAG om de vervolgkeuzelijst te openen en druk vervolgens op ENTER om een selectie te maken" sqref="C3" xr:uid="{00000000-0002-0000-0100-000004000000}"/>
    <dataValidation allowBlank="1" showInputMessage="1" showErrorMessage="1" prompt="Voer in deze kolom onder deze koptekst een opdracht of taak in voor de overeenkomende les in kolom C" sqref="D3" xr:uid="{00000000-0002-0000-0100-000005000000}"/>
    <dataValidation type="list" errorStyle="warning" allowBlank="1" showInputMessage="1" showErrorMessage="1" error="Invoer komt niet overeen met items in de lijst. Selecteer Nee, druk op ALT+PIJL-OMLAAG en druk vervolgens op ENTER om nieuwe invoer te selecteren, of selecteer ANNULEREN om de selectie te wissen" sqref="C4:C12" xr:uid="{00000000-0002-0000-0100-000006000000}">
      <formula1>Lessen</formula1>
    </dataValidation>
  </dataValidations>
  <hyperlinks>
    <hyperlink ref="B1" location="'Wekelijkse takenplanning'!A1" tooltip="Selecteer om het werkblad Wekelijkse takenplanning weer te geven" display="Naar Wekelijkse takenplanning" xr:uid="{00000000-0004-0000-0100-000000000000}"/>
  </hyperlinks>
  <printOptions horizontalCentered="1"/>
  <pageMargins left="0.7" right="0.7" top="0.75" bottom="0.75" header="0.3" footer="0.3"/>
  <pageSetup paperSize="9" scale="76"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8</vt:i4>
      </vt:variant>
    </vt:vector>
  </HeadingPairs>
  <TitlesOfParts>
    <vt:vector size="10" baseType="lpstr">
      <vt:lpstr>Wekelijkse takenplanning</vt:lpstr>
      <vt:lpstr>Takenlijst</vt:lpstr>
      <vt:lpstr>Takenlijst!Afdruktitels</vt:lpstr>
      <vt:lpstr>'Wekelijkse takenplanning'!Afdruktitels</vt:lpstr>
      <vt:lpstr>ColumnTitle2</vt:lpstr>
      <vt:lpstr>Lessen</vt:lpstr>
      <vt:lpstr>RowTitleRegion1..I3</vt:lpstr>
      <vt:lpstr>StartDate</vt:lpstr>
      <vt:lpstr>Title1</vt:lpstr>
      <vt:lpstr>WhoField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dcterms:created xsi:type="dcterms:W3CDTF">2016-12-22T22:53:48Z</dcterms:created>
  <dcterms:modified xsi:type="dcterms:W3CDTF">2017-05-23T11:32:26Z</dcterms:modified>
</cp:coreProperties>
</file>