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Sammendrag" sheetId="1" r:id="rId1"/>
    <sheet name="Utgift" sheetId="2" r:id="rId2"/>
  </sheets>
  <definedNames>
    <definedName name="RowTitleRegion1..O4">Sammendrag!$B$2</definedName>
    <definedName name="Tittel1">Inntekter[[#Headers],[Kategori]]</definedName>
    <definedName name="Tittel2">Utgifter[[#Headers],[Kategori]]</definedName>
    <definedName name="_xlnm.Print_Titles" localSheetId="0">Sammendrag!$2:$2</definedName>
    <definedName name="_xlnm.Print_Titles" localSheetId="1">Utgift!$2:$3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<sst xmlns="http://schemas.openxmlformats.org/spreadsheetml/2006/main" count="69" uniqueCount="40">
  <si>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Personlig budsjett</t>
  </si>
  <si>
    <t>Totale utgifter</t>
  </si>
  <si>
    <t>Kontanter minus/ekstra</t>
  </si>
  <si>
    <t>Inntekter</t>
  </si>
  <si>
    <t>Kategori</t>
  </si>
  <si>
    <t>Lønn</t>
  </si>
  <si>
    <t>Rente/utbytte</t>
  </si>
  <si>
    <t>Diverse</t>
  </si>
  <si>
    <t>Totalsum</t>
  </si>
  <si>
    <t>Jan.</t>
  </si>
  <si>
    <t>Feb.</t>
  </si>
  <si>
    <t>Mars</t>
  </si>
  <si>
    <t>April</t>
  </si>
  <si>
    <t>Mai</t>
  </si>
  <si>
    <t>Juni</t>
  </si>
  <si>
    <t>Juli</t>
  </si>
  <si>
    <t>Aug.</t>
  </si>
  <si>
    <t>Sep.</t>
  </si>
  <si>
    <t>Okt.</t>
  </si>
  <si>
    <t>Nov.</t>
  </si>
  <si>
    <t>Des.</t>
  </si>
  <si>
    <t>År</t>
  </si>
  <si>
    <t>Utgifter</t>
  </si>
  <si>
    <t>Hjem</t>
  </si>
  <si>
    <t>Transport</t>
  </si>
  <si>
    <t>Underholdning</t>
  </si>
  <si>
    <t>Helse</t>
  </si>
  <si>
    <t>Ferier</t>
  </si>
  <si>
    <t>Fritidsaktiviteter</t>
  </si>
  <si>
    <t>Underkategori</t>
  </si>
  <si>
    <t>Lån/leie</t>
  </si>
  <si>
    <t xml:space="preserve">Dagligvarer </t>
  </si>
  <si>
    <t>Drivstoff</t>
  </si>
  <si>
    <t>Kabel-TV</t>
  </si>
  <si>
    <t>Kontingenter for helseklubber</t>
  </si>
  <si>
    <t>Flybilletter</t>
  </si>
  <si>
    <t>Gebyr for treningsstudio</t>
  </si>
  <si>
    <t>Tidsskrifter</t>
  </si>
  <si>
    <t>Daglighusholdning</t>
  </si>
  <si>
    <t>Kontingenter/abonnement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</si>
</sst>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7">
    <xf numFmtId="0" fontId="0" fillId="0" borderId="0" xfId="0">
      <alignment vertical="center" wrapText="1"/>
    </xf>
    <xf numFmtId="166" fontId="6" fillId="0" borderId="3" xfId="6">
      <alignment vertical="center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9" fillId="0" borderId="0" xfId="7" applyNumberFormat="1" applyFont="1" applyFill="1" applyBorder="1" applyAlignment="1">
      <alignment vertical="center" wrapText="1"/>
    </xf>
    <xf numFmtId="166" fontId="0" fillId="0" borderId="0" xfId="7" applyNumberFormat="1" applyFont="1" applyFill="1" applyBorder="1" applyAlignment="1">
      <alignment vertical="center" wrapText="1"/>
    </xf>
    <xf numFmtId="166" fontId="0" fillId="0" borderId="0" xfId="6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6" fillId="0" borderId="0" xfId="7" applyFill="1" applyBorder="1" applyAlignment="1">
      <alignment vertical="center" wrapText="1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løp" xfId="7" xr:uid="{00000000-0005-0000-0000-000000000000}"/>
    <cellStyle name="Beregning" xfId="19" builtinId="22" customBuiltin="1"/>
    <cellStyle name="Dårlig" xfId="15" builtinId="27" customBuiltin="1"/>
    <cellStyle name="Forklarende tekst" xfId="8" builtinId="53" customBuiltin="1"/>
    <cellStyle name="God" xfId="14" builtinId="26" customBuiltin="1"/>
    <cellStyle name="Inndata" xfId="17" builtinId="20" customBuiltin="1"/>
    <cellStyle name="Koblet celle" xfId="20" builtinId="24" customBuiltin="1"/>
    <cellStyle name="Komma" xfId="9" builtinId="3" customBuiltin="1"/>
    <cellStyle name="Kontrollcelle" xfId="21" builtinId="23" customBuiltin="1"/>
    <cellStyle name="Merknad" xfId="23" builtinId="10" customBuiltin="1"/>
    <cellStyle name="Normal" xfId="0" builtinId="0" customBuiltin="1"/>
    <cellStyle name="Nøytral" xfId="16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3" builtinId="5" customBuiltin="1"/>
    <cellStyle name="Tittel" xfId="1" builtinId="15" customBuiltin="1"/>
    <cellStyle name="Totalt" xfId="6" builtinId="25" customBuiltin="1"/>
    <cellStyle name="Tusenskille [0]" xfId="10" builtinId="6" customBuiltin="1"/>
    <cellStyle name="Utdata" xfId="18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11" builtinId="4" customBuiltin="1"/>
    <cellStyle name="Valuta [0]" xfId="12" builtinId="7" customBuiltin="1"/>
    <cellStyle name="Varseltekst" xfId="22" builtinId="11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35"/>
      <tableStyleElement type="headerRow" dxfId="34"/>
      <tableStyleElement type="totalRow" dxfId="33"/>
      <tableStyleElement type="firstRowStripe" dxfId="32"/>
      <tableStyleElement type="secondRowStripe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ntekter" displayName="Inntekter" ref="B6:O10" totalsRowCount="1" headerRowBorderDxfId="30" headerRowCellStyle="Normal" dataCellStyle="Normal" totalsRowCellStyle="Normal">
  <autoFilter ref="B6:O9" xr:uid="{00000000-0009-0000-0100-000002000000}"/>
  <tableColumns count="14">
    <tableColumn id="1" xr3:uid="{00000000-0010-0000-0000-000001000000}" name="Kategori" totalsRowLabel="Totalsum"/>
    <tableColumn id="2" xr3:uid="{00000000-0010-0000-0000-000002000000}" name="Jan." totalsRowFunction="sum" totalsRowDxfId="29" dataCellStyle="Beløp"/>
    <tableColumn id="3" xr3:uid="{00000000-0010-0000-0000-000003000000}" name="Feb." totalsRowFunction="sum" totalsRowDxfId="28" dataCellStyle="Beløp"/>
    <tableColumn id="4" xr3:uid="{00000000-0010-0000-0000-000004000000}" name="Mars" totalsRowFunction="sum" totalsRowDxfId="27" dataCellStyle="Beløp"/>
    <tableColumn id="5" xr3:uid="{00000000-0010-0000-0000-000005000000}" name="April" totalsRowFunction="sum" totalsRowDxfId="26" dataCellStyle="Beløp"/>
    <tableColumn id="6" xr3:uid="{00000000-0010-0000-0000-000006000000}" name="Mai" totalsRowFunction="sum" totalsRowDxfId="25" dataCellStyle="Beløp"/>
    <tableColumn id="7" xr3:uid="{00000000-0010-0000-0000-000007000000}" name="Juni" totalsRowFunction="sum" totalsRowDxfId="24" dataCellStyle="Beløp"/>
    <tableColumn id="8" xr3:uid="{00000000-0010-0000-0000-000008000000}" name="Juli" totalsRowFunction="sum" totalsRowDxfId="23" dataCellStyle="Beløp"/>
    <tableColumn id="9" xr3:uid="{00000000-0010-0000-0000-000009000000}" name="Aug." totalsRowFunction="sum" totalsRowDxfId="22" dataCellStyle="Beløp"/>
    <tableColumn id="10" xr3:uid="{00000000-0010-0000-0000-00000A000000}" name="Sep." totalsRowFunction="sum" totalsRowDxfId="21" dataCellStyle="Beløp"/>
    <tableColumn id="11" xr3:uid="{00000000-0010-0000-0000-00000B000000}" name="Okt." totalsRowFunction="sum" totalsRowDxfId="20" dataCellStyle="Beløp"/>
    <tableColumn id="12" xr3:uid="{00000000-0010-0000-0000-00000C000000}" name="Nov." totalsRowFunction="sum" totalsRowDxfId="19" dataCellStyle="Beløp"/>
    <tableColumn id="13" xr3:uid="{00000000-0010-0000-0000-00000D000000}" name="Des." totalsRowFunction="sum" totalsRowDxfId="18" dataCellStyle="Beløp"/>
    <tableColumn id="15" xr3:uid="{00000000-0010-0000-0000-00000F000000}" name="År" totalsRowFunction="sum" totalsRowDxfId="17">
      <calculatedColumnFormula>SUM(Inntekter[[#This Row],[Jan.]:[Des.]])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Skriv inn inntekt fra forskjellige kilder for hver måned i denne tabellen. Årlig inntekt regnes ut automatisk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Utgifter" displayName="Utgifter" ref="B3:P12" totalsRowCount="1" headerRowDxfId="16" headerRowBorderDxfId="15">
  <autoFilter ref="B3:P11" xr:uid="{00000000-0009-0000-0100-000001000000}"/>
  <tableColumns count="15">
    <tableColumn id="15" xr3:uid="{00000000-0010-0000-0100-00000F000000}" name="Kategori" totalsRowLabel="Totalsum" dataDxfId="14" totalsRowDxfId="12"/>
    <tableColumn id="1" xr3:uid="{00000000-0010-0000-0100-000001000000}" name="Underkategori" dataDxfId="13"/>
    <tableColumn id="2" xr3:uid="{00000000-0010-0000-0100-000002000000}" name="Jan." totalsRowFunction="sum" dataCellStyle="Beløp"/>
    <tableColumn id="3" xr3:uid="{00000000-0010-0000-0100-000003000000}" name="Feb." totalsRowFunction="sum" totalsRowDxfId="11"/>
    <tableColumn id="4" xr3:uid="{00000000-0010-0000-0100-000004000000}" name="Mars" totalsRowFunction="sum" totalsRowDxfId="10"/>
    <tableColumn id="5" xr3:uid="{00000000-0010-0000-0100-000005000000}" name="April" totalsRowFunction="sum" totalsRowDxfId="9"/>
    <tableColumn id="6" xr3:uid="{00000000-0010-0000-0100-000006000000}" name="Mai" totalsRowFunction="sum" totalsRowDxfId="8"/>
    <tableColumn id="7" xr3:uid="{00000000-0010-0000-0100-000007000000}" name="Juni" totalsRowFunction="sum" totalsRowDxfId="7"/>
    <tableColumn id="8" xr3:uid="{00000000-0010-0000-0100-000008000000}" name="Juli" totalsRowFunction="sum" totalsRowDxfId="6"/>
    <tableColumn id="9" xr3:uid="{00000000-0010-0000-0100-000009000000}" name="Aug." totalsRowFunction="sum" totalsRowDxfId="5"/>
    <tableColumn id="10" xr3:uid="{00000000-0010-0000-0100-00000A000000}" name="Sep." totalsRowFunction="sum" totalsRowDxfId="4"/>
    <tableColumn id="11" xr3:uid="{00000000-0010-0000-0100-00000B000000}" name="Okt." totalsRowFunction="sum" totalsRowDxfId="3"/>
    <tableColumn id="12" xr3:uid="{00000000-0010-0000-0100-00000C000000}" name="Nov." totalsRowFunction="sum" totalsRowDxfId="2"/>
    <tableColumn id="13" xr3:uid="{00000000-0010-0000-0100-00000D000000}" name="Des." totalsRowFunction="sum" totalsRowDxfId="1"/>
    <tableColumn id="14" xr3:uid="{00000000-0010-0000-0100-00000E000000}" name="År" totalsRowFunction="sum" totalsRowDxfId="0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Skriv inn utgifter i hver måned og kategorier i denne tabellen. Årlige utgifter regnes ut automatisk"/>
    </ext>
  </extLst>
</table>
</file>

<file path=xl/theme/theme1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9.140625" defaultRowHeight="30" customHeight="1" x14ac:dyDescent="0.25"/>
  <cols>
    <col min="1" max="1" width="2.7109375" customWidth="1"/>
    <col min="2" max="2" width="23.14062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4" t="s">
        <v>0</v>
      </c>
      <c r="C1" s="2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</row>
    <row r="3" spans="2:15" ht="30" customHeight="1" thickBot="1" x14ac:dyDescent="0.3">
      <c r="B3" s="4" t="s">
        <v>1</v>
      </c>
      <c r="C3" s="9">
        <f>Utgifter[[#Totals],[Jan.]]</f>
        <v>0</v>
      </c>
      <c r="D3" s="9">
        <f>Utgifter[[#Totals],[Feb.]]</f>
        <v>0</v>
      </c>
      <c r="E3" s="9">
        <f>Utgifter[[#Totals],[Mars]]</f>
        <v>0</v>
      </c>
      <c r="F3" s="9">
        <f>Utgifter[[#Totals],[April]]</f>
        <v>0</v>
      </c>
      <c r="G3" s="9">
        <f>Utgifter[[#Totals],[Mai]]</f>
        <v>0</v>
      </c>
      <c r="H3" s="9">
        <f>Utgifter[[#Totals],[Juni]]</f>
        <v>0</v>
      </c>
      <c r="I3" s="9">
        <f>Utgifter[[#Totals],[Juli]]</f>
        <v>0</v>
      </c>
      <c r="J3" s="9">
        <f>Utgifter[[#Totals],[Aug.]]</f>
        <v>0</v>
      </c>
      <c r="K3" s="9">
        <f>Utgifter[[#Totals],[Sep.]]</f>
        <v>0</v>
      </c>
      <c r="L3" s="9">
        <f>Utgifter[[#Totals],[Okt.]]</f>
        <v>0</v>
      </c>
      <c r="M3" s="9">
        <f>Utgifter[[#Totals],[Nov.]]</f>
        <v>0</v>
      </c>
      <c r="N3" s="9">
        <f>Utgifter[[#Totals],[Des.]]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SUM(Inntekter[[#Totals],[Jan.]]-C3)</f>
        <v>0</v>
      </c>
      <c r="D4" s="10">
        <f>SUM(Inntekter[[#Totals],[Feb.]]-D3)</f>
        <v>0</v>
      </c>
      <c r="E4" s="10">
        <f>SUM(Inntekter[[#Totals],[Mars]]-E3)</f>
        <v>0</v>
      </c>
      <c r="F4" s="10">
        <f>SUM(Inntekter[[#Totals],[April]]-F3)</f>
        <v>0</v>
      </c>
      <c r="G4" s="10">
        <f>SUM(Inntekter[[#Totals],[Mai]]-G3)</f>
        <v>0</v>
      </c>
      <c r="H4" s="10">
        <f>SUM(Inntekter[[#Totals],[Juni]]-H3)</f>
        <v>0</v>
      </c>
      <c r="I4" s="10">
        <f>SUM(Inntekter[[#Totals],[Juli]]-I3)</f>
        <v>0</v>
      </c>
      <c r="J4" s="10">
        <f>SUM(Inntekter[[#Totals],[Aug.]]-J3)</f>
        <v>0</v>
      </c>
      <c r="K4" s="10">
        <f>SUM(Inntekter[[#Totals],[Sep.]]-K3)</f>
        <v>0</v>
      </c>
      <c r="L4" s="10">
        <f>SUM(Inntekter[[#Totals],[Okt.]]-L3)</f>
        <v>0</v>
      </c>
      <c r="M4" s="10">
        <f>SUM(Inntekter[[#Totals],[Nov.]]-M3)</f>
        <v>0</v>
      </c>
      <c r="N4" s="10">
        <f>SUM(Inntekter[[#Totals],[Des.]]-N3)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SUM(Inntekter[[#This Row],[Jan.]:[Des.]])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SUM(Inntekter[[#This Row],[Jan.]:[Des.]])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SUM(Inntekter[[#This Row],[Jan.]:[Des.]])</f>
        <v>0</v>
      </c>
    </row>
    <row r="10" spans="2:15" ht="30" customHeight="1" thickBot="1" x14ac:dyDescent="0.3">
      <c r="B10" t="s">
        <v>8</v>
      </c>
      <c r="C10" s="18">
        <f>SUBTOTAL(109,Inntekter[Jan.])</f>
        <v>0</v>
      </c>
      <c r="D10" s="18">
        <f>SUBTOTAL(109,Inntekter[Feb.])</f>
        <v>0</v>
      </c>
      <c r="E10" s="18">
        <f>SUBTOTAL(109,Inntekter[Mars])</f>
        <v>0</v>
      </c>
      <c r="F10" s="18">
        <f>SUBTOTAL(109,Inntekter[April])</f>
        <v>0</v>
      </c>
      <c r="G10" s="18">
        <f>SUBTOTAL(109,Inntekter[Mai])</f>
        <v>0</v>
      </c>
      <c r="H10" s="18">
        <f>SUBTOTAL(109,Inntekter[Juni])</f>
        <v>0</v>
      </c>
      <c r="I10" s="18">
        <f>SUBTOTAL(109,Inntekter[Juli])</f>
        <v>0</v>
      </c>
      <c r="J10" s="18">
        <f>SUBTOTAL(109,Inntekter[Aug.])</f>
        <v>0</v>
      </c>
      <c r="K10" s="18">
        <f>SUBTOTAL(109,Inntekter[Sep.])</f>
        <v>0</v>
      </c>
      <c r="L10" s="18">
        <f>SUBTOTAL(109,Inntekter[Okt.])</f>
        <v>0</v>
      </c>
      <c r="M10" s="18">
        <f>SUBTOTAL(109,Inntekter[Nov.])</f>
        <v>0</v>
      </c>
      <c r="N10" s="18">
        <f>SUBTOTAL(109,Inntekter[Des.])</f>
        <v>0</v>
      </c>
      <c r="O10" s="19">
        <f>SUBTOTAL(109,Inntekter[År])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Tittelen på regnearket vises i denne cellen" sqref="B1:C1" xr:uid="{00000000-0002-0000-0000-000000000000}"/>
    <dataValidation allowBlank="1" showInputMessage="1" showErrorMessage="1" prompt="Måneder er i celler til høyre. Totale utgifter og underskudd eller overskudd av kontanter regnes ut automatisk i celle C3 til O4 nedenfor" sqref="B2" xr:uid="{00000000-0002-0000-0000-000001000000}"/>
    <dataValidation allowBlank="1" showInputMessage="1" showErrorMessage="1" prompt="Totale utgifter regnes ut automatisk i cellene til høyre" sqref="B3" xr:uid="{00000000-0002-0000-0000-000002000000}"/>
    <dataValidation allowBlank="1" showInputMessage="1" showErrorMessage="1" prompt="Underskudd eller overskudd av kontanter regnes ut automatisk i celler til høyre med ikoner som oppdaterer seg deretter" sqref="B4" xr:uid="{00000000-0002-0000-0000-000003000000}"/>
    <dataValidation allowBlank="1" showInputMessage="1" showErrorMessage="1" prompt="Skriv inn inntektsdetaljer i tabellen nedenfor" sqref="B5" xr:uid="{00000000-0002-0000-0000-000004000000}"/>
    <dataValidation allowBlank="1" showInputMessage="1" showErrorMessage="1" prompt="Opprett et grunnleggende personlig budsjett i denne arbeidsboken. Totale månedlige og årlige utgifter oppdateres automatisk i dette regnearket. Skriv inn detaljer i inntekt-tabellen" sqref="A1" xr:uid="{00000000-0002-0000-0000-000005000000}"/>
    <dataValidation allowBlank="1" showInputMessage="1" showErrorMessage="1" prompt="Skriv inn kategori i denne kolonnen under denne overskriften. Bruk overskriftsfiltre til å finne bestemte oppføringer" sqref="B6" xr:uid="{00000000-0002-0000-0000-000006000000}"/>
    <dataValidation allowBlank="1" showInputMessage="1" showErrorMessage="1" prompt="Årlige inntekter regnes ut automatisk i denne kolonnen under denne overskriften" sqref="O6" xr:uid="{00000000-0002-0000-0000-000007000000}"/>
    <dataValidation allowBlank="1" showInputMessage="1" showErrorMessage="1" prompt="Skriv inn inntekt for denne måneden i denne kolonnen under denne overskriften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activeCell="C15" sqref="C15"/>
      <selection pane="bottomLeft"/>
    </sheetView>
  </sheetViews>
  <sheetFormatPr baseColWidth="10" defaultColWidth="9.140625" defaultRowHeight="30" customHeight="1" x14ac:dyDescent="0.25"/>
  <cols>
    <col min="1" max="1" width="2.7109375" customWidth="1"/>
    <col min="2" max="2" width="31.42578125" customWidth="1"/>
    <col min="3" max="3" width="28.855468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5" t="s">
        <v>0</v>
      </c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29</v>
      </c>
      <c r="D3" s="17" t="s">
        <v>9</v>
      </c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</row>
    <row r="4" spans="2:16" ht="30" customHeight="1" x14ac:dyDescent="0.25">
      <c r="B4" s="14" t="s">
        <v>23</v>
      </c>
      <c r="C4" s="11" t="s">
        <v>30</v>
      </c>
      <c r="D4" s="26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2">
        <f>SUM(Utgift!$D4:$O4)</f>
        <v>0</v>
      </c>
    </row>
    <row r="5" spans="2:16" ht="30" customHeight="1" x14ac:dyDescent="0.25">
      <c r="B5" s="15" t="s">
        <v>38</v>
      </c>
      <c r="C5" s="11" t="s">
        <v>31</v>
      </c>
      <c r="D5" s="2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>
        <f>SUM(Utgift!$D5:$O5)</f>
        <v>0</v>
      </c>
    </row>
    <row r="6" spans="2:16" ht="30" customHeight="1" x14ac:dyDescent="0.25">
      <c r="B6" s="16" t="s">
        <v>24</v>
      </c>
      <c r="C6" s="11" t="s">
        <v>32</v>
      </c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>
        <f>SUM(Utgift!$D6:$O6)</f>
        <v>0</v>
      </c>
    </row>
    <row r="7" spans="2:16" ht="30" customHeight="1" x14ac:dyDescent="0.25">
      <c r="B7" s="15" t="s">
        <v>25</v>
      </c>
      <c r="C7" s="11" t="s">
        <v>33</v>
      </c>
      <c r="D7" s="2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>
        <f>SUM(Utgift!$D7:$O7)</f>
        <v>0</v>
      </c>
    </row>
    <row r="8" spans="2:16" ht="30" customHeight="1" x14ac:dyDescent="0.25">
      <c r="B8" s="16" t="s">
        <v>26</v>
      </c>
      <c r="C8" s="11" t="s">
        <v>34</v>
      </c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>
        <f>SUM(Utgift!$D8:$O8)</f>
        <v>0</v>
      </c>
    </row>
    <row r="9" spans="2:16" ht="30" customHeight="1" x14ac:dyDescent="0.25">
      <c r="B9" s="15" t="s">
        <v>27</v>
      </c>
      <c r="C9" s="11" t="s">
        <v>35</v>
      </c>
      <c r="D9" s="2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>
        <f>SUM(Utgift!$D9:$O9)</f>
        <v>0</v>
      </c>
    </row>
    <row r="10" spans="2:16" ht="30" customHeight="1" x14ac:dyDescent="0.25">
      <c r="B10" s="16" t="s">
        <v>28</v>
      </c>
      <c r="C10" s="11" t="s">
        <v>36</v>
      </c>
      <c r="D10" s="2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f>SUM(Utgift!$D10:$O10)</f>
        <v>0</v>
      </c>
    </row>
    <row r="11" spans="2:16" ht="30" customHeight="1" x14ac:dyDescent="0.25">
      <c r="B11" s="15" t="s">
        <v>39</v>
      </c>
      <c r="C11" s="5" t="s">
        <v>37</v>
      </c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>SUM(Utgift!$D11:$O11)</f>
        <v>0</v>
      </c>
    </row>
    <row r="12" spans="2:16" ht="30" customHeight="1" x14ac:dyDescent="0.25">
      <c r="B12" s="12" t="s">
        <v>8</v>
      </c>
      <c r="D12" s="23">
        <f>SUBTOTAL(109,Utgifter[Jan.])</f>
        <v>0</v>
      </c>
      <c r="E12" s="23">
        <f>SUBTOTAL(109,Utgifter[Feb.])</f>
        <v>0</v>
      </c>
      <c r="F12" s="23">
        <f>SUBTOTAL(109,Utgifter[Mars])</f>
        <v>0</v>
      </c>
      <c r="G12" s="23">
        <f>SUBTOTAL(109,Utgifter[April])</f>
        <v>0</v>
      </c>
      <c r="H12" s="23">
        <f>SUBTOTAL(109,Utgifter[Mai])</f>
        <v>0</v>
      </c>
      <c r="I12" s="23">
        <f>SUBTOTAL(109,Utgifter[Juni])</f>
        <v>0</v>
      </c>
      <c r="J12" s="23">
        <f>SUBTOTAL(109,Utgifter[Juli])</f>
        <v>0</v>
      </c>
      <c r="K12" s="23">
        <f>SUBTOTAL(109,Utgifter[Aug.])</f>
        <v>0</v>
      </c>
      <c r="L12" s="23">
        <f>SUBTOTAL(109,Utgifter[Sep.])</f>
        <v>0</v>
      </c>
      <c r="M12" s="23">
        <f>SUBTOTAL(109,Utgifter[Okt.])</f>
        <v>0</v>
      </c>
      <c r="N12" s="23">
        <f>SUBTOTAL(109,Utgifter[Nov.])</f>
        <v>0</v>
      </c>
      <c r="O12" s="23">
        <f>SUBTOTAL(109,Utgifter[Des.])</f>
        <v>0</v>
      </c>
      <c r="P12" s="23">
        <f>SUBTOTAL(109,Utgifter[År])</f>
        <v>0</v>
      </c>
    </row>
  </sheetData>
  <mergeCells count="1">
    <mergeCell ref="B1:C1"/>
  </mergeCells>
  <dataValidations count="8">
    <dataValidation allowBlank="1" showInputMessage="1" showErrorMessage="1" prompt="Tittelen på regnearket vises i denne cellen" sqref="B1:C1" xr:uid="{00000000-0002-0000-0100-000000000000}"/>
    <dataValidation allowBlank="1" showInputMessage="1" showErrorMessage="1" prompt="Skriv inn utgifter i tabellen nedenfor" sqref="B2" xr:uid="{00000000-0002-0000-0100-000001000000}"/>
    <dataValidation allowBlank="1" showInputMessage="1" showErrorMessage="1" prompt="Skriv inn underkategori i denne kolonnen under denne overskriften" sqref="C3" xr:uid="{00000000-0002-0000-0100-000002000000}"/>
    <dataValidation allowBlank="1" showInputMessage="1" showErrorMessage="1" prompt="Skriv inn utgifter for denne måneden i denne kolonnen under denne overskriften" sqref="D3:O3" xr:uid="{00000000-0002-0000-0100-000003000000}"/>
    <dataValidation allowBlank="1" showInputMessage="1" showErrorMessage="1" prompt="Årlige utgifter regnes ut automatisk i denne kolonnen under denne overskriften" sqref="P3" xr:uid="{00000000-0002-0000-0100-000004000000}"/>
    <dataValidation allowBlank="1" showInputMessage="1" showErrorMessage="1" prompt="Skriv inn månedlige utgifter i Utgifter-tabellen i dette regnearket. Årlige utgifter regnes ut automatisk" sqref="A1" xr:uid="{00000000-0002-0000-0100-000005000000}"/>
    <dataValidation allowBlank="1" showInputMessage="1" showErrorMessage="1" prompt="Velg kategori i denne kolonnen under denne overskriften. Trykk på ALT+PIL NED for å åpne rullegardinlisten, og trykk deretter på ENTER for å foreta et valg" sqref="B3" xr:uid="{00000000-0002-0000-0100-000007000000}"/>
    <dataValidation type="list" errorStyle="warning" allowBlank="1" showInputMessage="1" showErrorMessage="1" error="Velg kategori fra listen. Velg AVBRYT, trykk på ALT+PIL NED for alternativer, og trykk deretter på PIL NED og ENTER for å velge" sqref="B4:B11" xr:uid="{E4A288A4-FC1A-435B-9F5F-2CDD85153BDA}">
      <formula1>"Hjem,Daglighusholdning,Transport,Underholdning,Helse,Ferier,Fritidsaktiviteter,Kontingenter/abonnement,Personlig,Økonomiske forpliktelser,Diverse betalinger"</formula1>
    </dataValidation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TM16400272</ap:Template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ap:HeadingPairs>
  <ap:TitlesOfParts>
    <vt:vector baseType="lpstr" size="7">
      <vt:lpstr>Sammendrag</vt:lpstr>
      <vt:lpstr>Utgift</vt:lpstr>
      <vt:lpstr>RowTitleRegion1..O4</vt:lpstr>
      <vt:lpstr>Tittel1</vt:lpstr>
      <vt:lpstr>Tittel2</vt:lpstr>
      <vt:lpstr>Sammendrag!Utskriftstitler</vt:lpstr>
      <vt:lpstr>Utgift!Utskriftstitler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2018-09-25T06:01:37Z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