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mc:AlternateContent xmlns:mc="http://schemas.openxmlformats.org/markup-compatibility/2006">
    <mc:Choice Requires="x15">
      <x15ac:absPath xmlns:x15ac="http://schemas.microsoft.com/office/spreadsheetml/2010/11/ac" url="\\sh-cn-1\PubMed\Templates\20220105_Template_to_Fix_Redirect_Q3\04_PreDTP_Done\lv-LV\"/>
    </mc:Choice>
  </mc:AlternateContent>
  <xr:revisionPtr revIDLastSave="0" documentId="13_ncr:1_{BEC6B3C2-24D9-434A-B99D-31A9AAF79BF6}" xr6:coauthVersionLast="47" xr6:coauthVersionMax="47" xr10:uidLastSave="{00000000-0000-0000-0000-000000000000}"/>
  <bookViews>
    <workbookView xWindow="-120" yWindow="-120" windowWidth="29040" windowHeight="17640" xr2:uid="{00000000-000D-0000-FFFF-FFFF00000000}"/>
  </bookViews>
  <sheets>
    <sheet name="Darba laika uzskaites tabula" sheetId="15" r:id="rId1"/>
    <sheet name="Par" sheetId="20" r:id="rId2"/>
  </sheets>
  <definedNames>
    <definedName name="Nedēļas_sākums">'Darba laika uzskaites tabula'!$G$4</definedName>
    <definedName name="_xlnm.Print_Area" localSheetId="0">'Darba laika uzskaites tabula'!$A$1:$K$31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15" l="1"/>
  <c r="H15" i="15"/>
  <c r="I15" i="15"/>
  <c r="J15" i="15"/>
  <c r="K15" i="15"/>
  <c r="G4" i="15"/>
  <c r="A8" i="15" s="1"/>
  <c r="A9" i="15" s="1"/>
  <c r="A10" i="15" s="1"/>
  <c r="A11" i="15" s="1"/>
  <c r="A12" i="15" s="1"/>
  <c r="A13" i="15" s="1"/>
  <c r="A14" i="15" s="1"/>
  <c r="A18" i="15" s="1"/>
  <c r="A19" i="15" s="1"/>
  <c r="A20" i="15" s="1"/>
  <c r="A21" i="15" s="1"/>
  <c r="A22" i="15" s="1"/>
  <c r="A23" i="15" s="1"/>
  <c r="A24" i="15" s="1"/>
  <c r="F19" i="15"/>
  <c r="F20" i="15"/>
  <c r="F21" i="15"/>
  <c r="F22" i="15"/>
  <c r="F23" i="15"/>
  <c r="F24" i="15"/>
  <c r="F18" i="15"/>
  <c r="F9" i="15"/>
  <c r="F10" i="15"/>
  <c r="F11" i="15"/>
  <c r="F12" i="15"/>
  <c r="F13" i="15"/>
  <c r="F14" i="15"/>
  <c r="F8" i="15"/>
  <c r="G25" i="15"/>
  <c r="G29" i="15" s="1"/>
  <c r="H28" i="15"/>
  <c r="K25" i="15"/>
  <c r="K29" i="15" s="1"/>
  <c r="J25" i="15"/>
  <c r="J29" i="15" s="1"/>
  <c r="I25" i="15"/>
  <c r="H25" i="15"/>
  <c r="H29" i="15" l="1"/>
  <c r="I29" i="15"/>
  <c r="J31" i="15" l="1"/>
</calcChain>
</file>

<file path=xl/sharedStrings.xml><?xml version="1.0" encoding="utf-8"?>
<sst xmlns="http://schemas.openxmlformats.org/spreadsheetml/2006/main" count="56" uniqueCount="42">
  <si>
    <t>DARBA LAIKA UZSKAITES TABULA</t>
  </si>
  <si>
    <t>Adreses 1. rindiņa</t>
  </si>
  <si>
    <t>Adreses 2. rindiņa</t>
  </si>
  <si>
    <t>Pilsēta, novads, pasta indekss</t>
  </si>
  <si>
    <t>Tālrunis</t>
  </si>
  <si>
    <t>Nedēļas diena</t>
  </si>
  <si>
    <t>Darbinieka paraksts</t>
  </si>
  <si>
    <t>Vadītāja paraksts</t>
  </si>
  <si>
    <t>Ierašanās laiks</t>
  </si>
  <si>
    <r>
      <t xml:space="preserve">Pārtraukumi
</t>
    </r>
    <r>
      <rPr>
        <b/>
        <sz val="8"/>
        <color indexed="9"/>
        <rFont val="Calibri"/>
        <family val="2"/>
        <scheme val="major"/>
      </rPr>
      <t>(minūtes)</t>
    </r>
  </si>
  <si>
    <t>Darbinieka vārds, uzvārds:</t>
  </si>
  <si>
    <t>Vadītāja vārds, uzvārds:</t>
  </si>
  <si>
    <t>Nedēļas sākums:</t>
  </si>
  <si>
    <t>Darba pārtraukums</t>
  </si>
  <si>
    <t>Datums</t>
  </si>
  <si>
    <t>Uzņēmuma nosaukums</t>
  </si>
  <si>
    <r>
      <t xml:space="preserve">Kopā
</t>
    </r>
    <r>
      <rPr>
        <b/>
        <sz val="8"/>
        <color indexed="9"/>
        <rFont val="Calibri"/>
        <family val="2"/>
        <scheme val="major"/>
      </rPr>
      <t>[h]:mm</t>
    </r>
  </si>
  <si>
    <t>Kopā</t>
  </si>
  <si>
    <t>Kolonna1</t>
  </si>
  <si>
    <t>Stundas likme:</t>
  </si>
  <si>
    <t>Kopējā samaksa:</t>
  </si>
  <si>
    <t>Samaksas kopsumma:</t>
  </si>
  <si>
    <r>
      <t xml:space="preserve">Pastāvīgās darba stundas
</t>
    </r>
    <r>
      <rPr>
        <b/>
        <sz val="8"/>
        <color indexed="9"/>
        <rFont val="Calibri"/>
        <family val="2"/>
        <scheme val="major"/>
      </rPr>
      <t>[h]:mm</t>
    </r>
  </si>
  <si>
    <t>Pastāvīgās darba stundas</t>
  </si>
  <si>
    <r>
      <t xml:space="preserve">Virsstundas
</t>
    </r>
    <r>
      <rPr>
        <b/>
        <sz val="8"/>
        <color indexed="9"/>
        <rFont val="Calibri"/>
        <family val="2"/>
        <scheme val="major"/>
      </rPr>
      <t>[h]:mm</t>
    </r>
  </si>
  <si>
    <t>Virsstundas</t>
  </si>
  <si>
    <r>
      <t xml:space="preserve">Slimība
</t>
    </r>
    <r>
      <rPr>
        <b/>
        <sz val="8"/>
        <color indexed="9"/>
        <rFont val="Calibri"/>
        <family val="2"/>
        <scheme val="major"/>
      </rPr>
      <t>[h]:mm</t>
    </r>
  </si>
  <si>
    <t>Slimība</t>
  </si>
  <si>
    <r>
      <t xml:space="preserve">Svētku diena
</t>
    </r>
    <r>
      <rPr>
        <b/>
        <sz val="8"/>
        <color indexed="9"/>
        <rFont val="Calibri"/>
        <family val="2"/>
        <scheme val="major"/>
      </rPr>
      <t>[h]:mm</t>
    </r>
  </si>
  <si>
    <t>Svētku diena</t>
  </si>
  <si>
    <r>
      <t xml:space="preserve">Atvaļinājums
</t>
    </r>
    <r>
      <rPr>
        <b/>
        <sz val="8"/>
        <color indexed="9"/>
        <rFont val="Calibri"/>
        <family val="2"/>
        <scheme val="major"/>
      </rPr>
      <t>[h]:mm</t>
    </r>
  </si>
  <si>
    <t>Atvaļinājums</t>
  </si>
  <si>
    <t>VERTEX42.COM NODROŠINĀTAS DARBA LAIKA UZSKAITES TABULU VEIDNES</t>
  </si>
  <si>
    <t>https://www.vertex42.com/ExcelTemplates/timesheets.html</t>
  </si>
  <si>
    <t>← Atjauniniet nedēļas sākuma datumu</t>
  </si>
  <si>
    <t>← Paslēpiet otro nedēļu, ja nepieciešama nevis divu, bet vienas nedēļas darba laika uzskaites tabula</t>
  </si>
  <si>
    <t>← Izdzēsiet likmes un apmaksas rindas, ja tās nav nepieciešamas</t>
  </si>
  <si>
    <t>Norādījumi ekrāna lasītājiem</t>
  </si>
  <si>
    <t>Par Vertex42</t>
  </si>
  <si>
    <t>Vertex42.com nodrošina vairāk nekā 300 profesionāli noformētas izklājlapu veidnes lietošanai biznesā, mājās un izglītības iestādēs; lielāko daļu veidņu var lejupielādēt bez maksas. Kolekcijā ietilpst dažādi kalendāri, plānotāji un grafiki, kā arī personisko finanšu izklājlapas budžeta plānošanai, parādu samazināšanai un aizdevumu dzēšanai.</t>
  </si>
  <si>
    <t>Uzņēmumiem noderīgi būs rēķini, darba laika uzskaites tabulas, inventāra reģistri, finanšu pārskati un projektu plānošanas veidnes. Pasniedzējiem un skolēniem piemēroti resursi būs nodarbību plāni, sekmju izraksti un apmeklējuma uzskaites lapas. Organizējiet savas ģimenes dzīvi ar maltīšu plānotājiem, kontrolsarakstiem un vingrojumu žurnāliem. Katra veidne ir rūpīgi izpētīta, precīzi izveidota un laika gaitā uzlabota, balstoties uz atsauksmēm no vairākiem tūkstošiem lietotāju.</t>
  </si>
  <si>
    <t xml:space="preserve">Šajā darbgrāmatā ir 2 darblapas. 
Darba laika uzskaites tabula
Par
Norādījumi katrā darblapā ir sniegti kolonnā A, sākot no šūnas A1. Tie tiek rakstīti kā ievades ziņojumi katrā šūnā. Katrā solī ir aprakstīta attiecīgās rindas informācija. Katrs nākamais solis ir aprakstīts šūnā A2, A3 u.t.t., ja vien nav skaidri norādīts citādi. Piemēram, var būt sniegta norāde par nākamo soli “Dodieties uz šūnu A6”. 
Lai šos norādījumus noņemtu no darblapas, atveriet Dati &gt; Datu rīki &gt; Datu validācija &gt; Ievades ziņojums un izdzēsiet 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</si>
</sst>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00\ &quot;€&quot;_-;\-* #,##0.00\ &quot;€&quot;_-;_-* &quot;-&quot;??\ &quot;€&quot;_-;_-@_-"/>
    <numFmt numFmtId="165" formatCode="ddd\ m/d"/>
    <numFmt numFmtId="166" formatCode="[h]:mm"/>
    <numFmt numFmtId="167" formatCode="[&lt;=9999999]###\-####;\(###\)\ ###\-####"/>
    <numFmt numFmtId="168" formatCode="h:mm:ss;@"/>
    <numFmt numFmtId="169" formatCode="_-* #,##0.00\ _€_-;\-* #,##0.00\ _€_-;_-* &quot;-&quot;??\ _€_-;_-@_-"/>
  </numFmts>
  <fonts count="40" x14ac:knownFonts="1">
    <font>
      <sz val="10"/>
      <name val="Arial"/>
      <family val="2"/>
    </font>
    <font>
      <sz val="10"/>
      <name val="Verdana"/>
      <family val="2"/>
    </font>
    <font>
      <u/>
      <sz val="10"/>
      <color indexed="12"/>
      <name val="Arial"/>
      <family val="2"/>
    </font>
    <font>
      <sz val="10"/>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b/>
      <sz val="11"/>
      <name val="Calibri"/>
      <family val="2"/>
      <scheme val="minor"/>
    </font>
    <font>
      <b/>
      <sz val="10"/>
      <name val="Calibri"/>
      <family val="2"/>
      <scheme val="minor"/>
    </font>
    <font>
      <b/>
      <sz val="10"/>
      <color indexed="9"/>
      <name val="Calibri"/>
      <family val="2"/>
      <scheme val="major"/>
    </font>
    <font>
      <b/>
      <sz val="8"/>
      <color indexed="9"/>
      <name val="Calibri"/>
      <family val="2"/>
      <scheme val="major"/>
    </font>
    <font>
      <b/>
      <sz val="14"/>
      <name val="Calibri"/>
      <family val="2"/>
      <scheme val="minor"/>
    </font>
    <font>
      <sz val="11"/>
      <name val="Calibri"/>
      <family val="2"/>
      <scheme val="minor"/>
    </font>
    <font>
      <sz val="20"/>
      <name val="Calibri"/>
      <family val="2"/>
      <scheme val="major"/>
    </font>
    <font>
      <b/>
      <sz val="12"/>
      <color theme="4" tint="-0.499984740745262"/>
      <name val="Calibri"/>
      <family val="2"/>
      <scheme val="minor"/>
    </font>
    <font>
      <b/>
      <sz val="14"/>
      <color theme="4" tint="-0.499984740745262"/>
      <name val="Calibri"/>
      <family val="2"/>
      <scheme val="minor"/>
    </font>
    <font>
      <sz val="11"/>
      <color rgb="FF1D2129"/>
      <name val="Calibri"/>
      <family val="2"/>
      <scheme val="minor"/>
    </font>
    <font>
      <b/>
      <sz val="20"/>
      <color theme="4" tint="-0.249977111117893"/>
      <name val="Calibri"/>
      <family val="2"/>
      <scheme val="major"/>
    </font>
    <font>
      <b/>
      <sz val="10"/>
      <color theme="1" tint="0.34998626667073579"/>
      <name val="Calibri"/>
      <family val="2"/>
      <scheme val="minor"/>
    </font>
    <font>
      <sz val="10"/>
      <color theme="1" tint="0.499984740745262"/>
      <name val="Calibri"/>
      <family val="2"/>
      <scheme val="minor"/>
    </font>
    <font>
      <sz val="11"/>
      <color theme="1" tint="0.499984740745262"/>
      <name val="Calibri"/>
      <family val="2"/>
      <scheme val="minor"/>
    </font>
    <font>
      <sz val="10"/>
      <color theme="1" tint="0.34998626667073579"/>
      <name val="Calibri"/>
      <family val="2"/>
      <scheme val="minor"/>
    </font>
    <font>
      <b/>
      <sz val="12"/>
      <color theme="1" tint="0.34998626667073579"/>
      <name val="Calibri"/>
      <family val="2"/>
      <scheme val="minor"/>
    </font>
    <font>
      <b/>
      <sz val="20"/>
      <color theme="4" tint="-0.499984740745262"/>
      <name val="Calibri"/>
      <family val="2"/>
      <scheme val="minor"/>
    </font>
    <font>
      <b/>
      <sz val="11"/>
      <name val="Calibri"/>
      <family val="2"/>
      <scheme val="major"/>
    </font>
    <font>
      <b/>
      <sz val="36"/>
      <color theme="4" tint="-0.24994659260841701"/>
      <name val="Calibri"/>
      <family val="2"/>
      <scheme val="major"/>
    </font>
    <font>
      <sz val="10"/>
      <color theme="0"/>
      <name val="Calibri"/>
      <family val="2"/>
      <scheme val="minor"/>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indexed="64"/>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thin">
        <color theme="4" tint="-0.24994659260841701"/>
      </bottom>
      <diagonal/>
    </border>
    <border>
      <left/>
      <right/>
      <top style="hair">
        <color theme="0" tint="-0.24994659260841701"/>
      </top>
      <bottom/>
      <diagonal/>
    </border>
    <border>
      <left/>
      <right/>
      <top style="thin">
        <color indexed="64"/>
      </top>
      <bottom style="thin">
        <color indexed="64"/>
      </bottom>
      <diagonal/>
    </border>
  </borders>
  <cellStyleXfs count="49">
    <xf numFmtId="0" fontId="0" fillId="0" borderId="0">
      <alignment wrapText="1"/>
    </xf>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169" fontId="1" fillId="0" borderId="0" applyFont="0" applyFill="0" applyBorder="0" applyAlignment="0" applyProtection="0"/>
    <xf numFmtId="164" fontId="1"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38" fillId="0" borderId="0" applyNumberFormat="0" applyFill="0" applyProtection="0">
      <alignment vertical="center"/>
    </xf>
    <xf numFmtId="0" fontId="36" fillId="0" borderId="0" applyNumberFormat="0" applyFill="0" applyProtection="0">
      <alignment horizontal="right" vertical="center"/>
    </xf>
    <xf numFmtId="0" fontId="20" fillId="0" borderId="0" applyNumberFormat="0" applyFill="0" applyProtection="0">
      <alignment wrapText="1"/>
    </xf>
    <xf numFmtId="0" fontId="37" fillId="0" borderId="0" applyNumberFormat="0" applyFill="0" applyProtection="0">
      <alignment horizontal="right"/>
    </xf>
    <xf numFmtId="0" fontId="2" fillId="0" borderId="0" applyNumberFormat="0" applyFill="0" applyBorder="0" applyAlignment="0" applyProtection="0">
      <alignment vertical="top"/>
      <protection locked="0"/>
    </xf>
    <xf numFmtId="0" fontId="11" fillId="11" borderId="1" applyNumberFormat="0" applyAlignment="0" applyProtection="0"/>
    <xf numFmtId="0" fontId="12" fillId="0" borderId="3" applyNumberFormat="0" applyFill="0" applyAlignment="0" applyProtection="0"/>
    <xf numFmtId="0" fontId="13" fillId="5" borderId="0" applyNumberFormat="0" applyBorder="0" applyAlignment="0" applyProtection="0"/>
    <xf numFmtId="0" fontId="14" fillId="5" borderId="4" applyNumberFormat="0" applyFont="0" applyAlignment="0" applyProtection="0"/>
    <xf numFmtId="0" fontId="15" fillId="17" borderId="5" applyNumberFormat="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0" applyNumberFormat="0" applyFill="0" applyBorder="0" applyAlignment="0" applyProtection="0"/>
    <xf numFmtId="167" fontId="20" fillId="0" borderId="0" applyFont="0" applyFill="0" applyBorder="0" applyAlignment="0">
      <alignment vertical="center"/>
    </xf>
    <xf numFmtId="14" fontId="20" fillId="0" borderId="7">
      <alignment horizontal="center"/>
    </xf>
    <xf numFmtId="0" fontId="39" fillId="0" borderId="0"/>
    <xf numFmtId="169" fontId="21" fillId="0" borderId="0" applyFill="0" applyBorder="0" applyProtection="0">
      <alignment vertical="center"/>
    </xf>
  </cellStyleXfs>
  <cellXfs count="57">
    <xf numFmtId="0" fontId="0" fillId="0" borderId="0" xfId="0">
      <alignment wrapText="1"/>
    </xf>
    <xf numFmtId="0" fontId="3" fillId="0" borderId="0" xfId="0" applyFont="1">
      <alignment wrapText="1"/>
    </xf>
    <xf numFmtId="0" fontId="0" fillId="0" borderId="0" xfId="0" applyAlignment="1">
      <alignment vertical="center"/>
    </xf>
    <xf numFmtId="0" fontId="0" fillId="0" borderId="0" xfId="0" applyAlignment="1">
      <alignment horizontal="right" vertical="center"/>
    </xf>
    <xf numFmtId="0" fontId="19" fillId="0" borderId="0" xfId="0" applyFont="1">
      <alignment wrapText="1"/>
    </xf>
    <xf numFmtId="0" fontId="19" fillId="0" borderId="0" xfId="0" applyFont="1" applyAlignment="1">
      <alignment vertical="center"/>
    </xf>
    <xf numFmtId="166" fontId="21" fillId="21" borderId="0" xfId="0" applyNumberFormat="1" applyFont="1" applyFill="1" applyAlignment="1">
      <alignment horizontal="center" vertical="center"/>
    </xf>
    <xf numFmtId="0" fontId="21" fillId="0" borderId="0" xfId="0" applyFont="1" applyAlignment="1">
      <alignment vertical="center"/>
    </xf>
    <xf numFmtId="0" fontId="22" fillId="22" borderId="0" xfId="0" applyFont="1" applyFill="1" applyAlignment="1">
      <alignment horizontal="center" vertical="center" wrapText="1"/>
    </xf>
    <xf numFmtId="0" fontId="20" fillId="0" borderId="0" xfId="0" applyFont="1" applyAlignment="1">
      <alignment vertical="center"/>
    </xf>
    <xf numFmtId="0" fontId="25" fillId="0" borderId="0" xfId="0" applyFont="1" applyAlignment="1">
      <alignment vertical="center"/>
    </xf>
    <xf numFmtId="0" fontId="25" fillId="0" borderId="0" xfId="0" applyFont="1" applyAlignment="1">
      <alignment horizontal="left" vertical="center"/>
    </xf>
    <xf numFmtId="0" fontId="27" fillId="24" borderId="0" xfId="0" applyFont="1" applyFill="1" applyAlignment="1">
      <alignment horizontal="center" vertical="center"/>
    </xf>
    <xf numFmtId="165" fontId="21" fillId="20" borderId="9" xfId="0" applyNumberFormat="1" applyFont="1" applyFill="1" applyBorder="1" applyAlignment="1">
      <alignment horizontal="center" vertical="center"/>
    </xf>
    <xf numFmtId="165" fontId="21" fillId="20" borderId="10" xfId="0" applyNumberFormat="1" applyFont="1" applyFill="1" applyBorder="1" applyAlignment="1">
      <alignment horizontal="center" vertical="center"/>
    </xf>
    <xf numFmtId="0" fontId="29" fillId="0" borderId="0" xfId="0" applyFont="1" applyAlignment="1">
      <alignment vertical="top" wrapText="1"/>
    </xf>
    <xf numFmtId="0" fontId="19" fillId="0" borderId="0" xfId="0" applyFont="1" applyAlignment="1">
      <alignment vertical="top"/>
    </xf>
    <xf numFmtId="0" fontId="26" fillId="0" borderId="0" xfId="0" applyFont="1">
      <alignment wrapText="1"/>
    </xf>
    <xf numFmtId="0" fontId="21" fillId="0" borderId="0" xfId="0" applyFont="1" applyAlignment="1">
      <alignment horizontal="left" vertical="center"/>
    </xf>
    <xf numFmtId="0" fontId="31" fillId="0" borderId="0" xfId="0" applyFont="1">
      <alignment wrapText="1"/>
    </xf>
    <xf numFmtId="0" fontId="32" fillId="0" borderId="0" xfId="36" applyFont="1" applyAlignment="1" applyProtection="1">
      <alignment vertical="center"/>
    </xf>
    <xf numFmtId="0" fontId="34" fillId="0" borderId="0" xfId="0" applyFont="1" applyAlignment="1">
      <alignment vertical="center"/>
    </xf>
    <xf numFmtId="0" fontId="35" fillId="0" borderId="0" xfId="36" applyFont="1" applyAlignment="1" applyProtection="1">
      <alignment horizontal="left" vertical="center"/>
    </xf>
    <xf numFmtId="0" fontId="19" fillId="23" borderId="9" xfId="0" applyFont="1" applyFill="1" applyBorder="1" applyAlignment="1">
      <alignment horizontal="center" vertical="center"/>
    </xf>
    <xf numFmtId="166" fontId="21" fillId="20" borderId="9" xfId="0" applyNumberFormat="1" applyFont="1" applyFill="1" applyBorder="1" applyAlignment="1">
      <alignment horizontal="center" vertical="center"/>
    </xf>
    <xf numFmtId="166" fontId="19" fillId="23" borderId="9" xfId="0" applyNumberFormat="1" applyFont="1" applyFill="1" applyBorder="1" applyAlignment="1">
      <alignment horizontal="center" vertical="center"/>
    </xf>
    <xf numFmtId="0" fontId="19" fillId="23" borderId="10" xfId="0" applyFont="1" applyFill="1" applyBorder="1" applyAlignment="1">
      <alignment horizontal="center" vertical="center"/>
    </xf>
    <xf numFmtId="166" fontId="19" fillId="23" borderId="10" xfId="0" applyNumberFormat="1" applyFont="1" applyFill="1" applyBorder="1" applyAlignment="1">
      <alignment horizontal="center" vertical="center"/>
    </xf>
    <xf numFmtId="166" fontId="19" fillId="23" borderId="11" xfId="0" applyNumberFormat="1" applyFont="1" applyFill="1" applyBorder="1" applyAlignment="1">
      <alignment horizontal="center" vertical="center"/>
    </xf>
    <xf numFmtId="14" fontId="19" fillId="0" borderId="7" xfId="0" applyNumberFormat="1" applyFont="1" applyBorder="1" applyAlignment="1">
      <alignment horizontal="left" shrinkToFit="1"/>
    </xf>
    <xf numFmtId="165" fontId="21" fillId="20" borderId="12" xfId="0" applyNumberFormat="1" applyFont="1" applyFill="1" applyBorder="1" applyAlignment="1">
      <alignment horizontal="center" vertical="center"/>
    </xf>
    <xf numFmtId="0" fontId="19" fillId="23" borderId="12" xfId="0" applyFont="1" applyFill="1" applyBorder="1" applyAlignment="1">
      <alignment horizontal="center" vertical="center"/>
    </xf>
    <xf numFmtId="0" fontId="19" fillId="0" borderId="8" xfId="0" applyFont="1" applyBorder="1" applyAlignment="1">
      <alignment vertical="top"/>
    </xf>
    <xf numFmtId="0" fontId="30" fillId="0" borderId="0" xfId="0" applyFont="1" applyAlignment="1"/>
    <xf numFmtId="0" fontId="33" fillId="0" borderId="0" xfId="36" applyFont="1" applyAlignment="1" applyProtection="1">
      <alignment horizontal="left" vertical="top"/>
    </xf>
    <xf numFmtId="0" fontId="19" fillId="0" borderId="0" xfId="0" applyFont="1" applyAlignment="1">
      <alignment horizontal="left" vertical="top"/>
    </xf>
    <xf numFmtId="0" fontId="25" fillId="0" borderId="0" xfId="0" applyFont="1" applyAlignment="1">
      <alignment vertical="top" wrapText="1"/>
    </xf>
    <xf numFmtId="0" fontId="0" fillId="0" borderId="0" xfId="0" applyAlignment="1">
      <alignment horizontal="center" vertical="center" wrapText="1"/>
    </xf>
    <xf numFmtId="0" fontId="0" fillId="0" borderId="0" xfId="0" applyAlignment="1">
      <alignment horizontal="right" vertical="center" wrapText="1"/>
    </xf>
    <xf numFmtId="169" fontId="19" fillId="0" borderId="0" xfId="28" applyFont="1" applyAlignment="1">
      <alignment horizontal="right" vertical="center" shrinkToFit="1"/>
    </xf>
    <xf numFmtId="169" fontId="21" fillId="0" borderId="0" xfId="48" applyAlignment="1">
      <alignment horizontal="right" vertical="center"/>
    </xf>
    <xf numFmtId="168" fontId="19" fillId="23" borderId="9" xfId="0" applyNumberFormat="1" applyFont="1" applyFill="1" applyBorder="1" applyAlignment="1">
      <alignment horizontal="center" vertical="center"/>
    </xf>
    <xf numFmtId="168" fontId="19" fillId="23" borderId="10" xfId="0" applyNumberFormat="1" applyFont="1" applyFill="1" applyBorder="1" applyAlignment="1">
      <alignment horizontal="center" vertical="center"/>
    </xf>
    <xf numFmtId="168" fontId="19" fillId="23" borderId="12" xfId="0" applyNumberFormat="1" applyFont="1" applyFill="1" applyBorder="1" applyAlignment="1">
      <alignment horizontal="center" vertical="center"/>
    </xf>
    <xf numFmtId="169" fontId="24" fillId="21" borderId="0" xfId="29" applyNumberFormat="1" applyFont="1" applyFill="1" applyAlignment="1">
      <alignment horizontal="center" vertical="center"/>
    </xf>
    <xf numFmtId="0" fontId="19" fillId="0" borderId="7" xfId="0" applyFont="1" applyBorder="1" applyAlignment="1">
      <alignment horizontal="left"/>
    </xf>
    <xf numFmtId="0" fontId="19" fillId="0" borderId="8" xfId="0" applyFont="1" applyBorder="1" applyAlignment="1">
      <alignment horizontal="left" vertical="top"/>
    </xf>
    <xf numFmtId="14" fontId="20" fillId="0" borderId="7" xfId="0" applyNumberFormat="1" applyFont="1" applyBorder="1" applyAlignment="1">
      <alignment horizontal="center"/>
    </xf>
    <xf numFmtId="0" fontId="20" fillId="0" borderId="7" xfId="0" applyFont="1" applyBorder="1" applyAlignment="1">
      <alignment horizontal="left" indent="1"/>
    </xf>
    <xf numFmtId="0" fontId="0" fillId="0" borderId="13" xfId="0" applyBorder="1">
      <alignment wrapText="1"/>
    </xf>
    <xf numFmtId="0" fontId="37" fillId="0" borderId="0" xfId="35">
      <alignment horizontal="right"/>
    </xf>
    <xf numFmtId="167" fontId="20" fillId="0" borderId="0" xfId="45" applyAlignment="1"/>
    <xf numFmtId="0" fontId="19" fillId="0" borderId="0" xfId="0" applyFont="1">
      <alignment wrapText="1"/>
    </xf>
    <xf numFmtId="0" fontId="28" fillId="24" borderId="0" xfId="0" applyFont="1" applyFill="1" applyAlignment="1">
      <alignment horizontal="right" vertical="center" indent="1"/>
    </xf>
    <xf numFmtId="0" fontId="36" fillId="0" borderId="0" xfId="33">
      <alignment horizontal="right" vertical="center"/>
    </xf>
    <xf numFmtId="0" fontId="38" fillId="0" borderId="0" xfId="32" applyAlignment="1">
      <alignment vertical="center" wrapText="1"/>
    </xf>
    <xf numFmtId="0" fontId="20" fillId="0" borderId="0" xfId="34">
      <alignment wrapText="1"/>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0]" xfId="48" builtinId="6" customBuiltin="1"/>
    <cellStyle name="Currency" xfId="29" builtinId="4" customBuiltin="1"/>
    <cellStyle name="Datums" xfId="46" xr:uid="{9D8879A2-0317-4883-B7B9-F97568DDD25B}"/>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ustomBuiltin="1"/>
    <cellStyle name="Note" xfId="40" builtinId="10" customBuiltin="1"/>
    <cellStyle name="Output" xfId="41" builtinId="21" customBuiltin="1"/>
    <cellStyle name="Tālrunis" xfId="45" xr:uid="{7BCD6FF3-7C07-4891-8D9B-F5450944207C}"/>
    <cellStyle name="Title" xfId="42" builtinId="15" customBuiltin="1"/>
    <cellStyle name="Total" xfId="43" builtinId="25" customBuiltin="1"/>
    <cellStyle name="Warning Text" xfId="44" builtinId="11" customBuiltin="1"/>
    <cellStyle name="zSlēptais teksts" xfId="47" xr:uid="{E152A50A-8D88-477F-B79E-28185ECAFD82}"/>
  </cellStyles>
  <dxfs count="53">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1" relativeIndent="-1"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Calibri"/>
        <family val="2"/>
        <scheme val="minor"/>
      </font>
      <numFmt numFmtId="166"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68"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8"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5" formatCode="ddd\ m/d"/>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6"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68"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8" formatCode="h:mm:ss;@"/>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5" formatCode="ddd\ m/d"/>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ill>
        <patternFill patternType="solid">
          <fgColor theme="4" tint="0.79998168889431442"/>
          <bgColor theme="4" tint="0.79998168889431442"/>
        </patternFill>
      </fill>
      <border>
        <bottom style="hair">
          <color theme="0" tint="-0.24994659260841701"/>
        </bottom>
        <horizontal style="hair">
          <color theme="0" tint="-0.24994659260841701"/>
        </horizontal>
      </border>
    </dxf>
    <dxf>
      <fill>
        <patternFill patternType="none">
          <fgColor indexed="64"/>
          <bgColor auto="1"/>
        </patternFill>
      </fill>
    </dxf>
    <dxf>
      <font>
        <b/>
        <color theme="1"/>
      </font>
    </dxf>
    <dxf>
      <font>
        <b val="0"/>
        <i val="0"/>
        <color theme="0"/>
      </font>
      <fill>
        <patternFill patternType="solid">
          <fgColor theme="4"/>
          <bgColor theme="4" tint="-0.24994659260841701"/>
        </patternFill>
      </fill>
    </dxf>
    <dxf>
      <font>
        <color theme="1"/>
      </font>
      <border>
        <bottom style="thin">
          <color theme="4"/>
        </bottom>
      </border>
    </dxf>
    <dxf>
      <fill>
        <patternFill patternType="none">
          <bgColor auto="1"/>
        </patternFill>
      </fill>
      <border diagonalUp="0" diagonalDown="0">
        <left/>
        <right/>
        <top/>
        <bottom/>
        <vertical/>
        <horizontal/>
      </border>
    </dxf>
    <dxf>
      <fill>
        <patternFill>
          <bgColor theme="0" tint="-4.9989318521683403E-2"/>
        </patternFill>
      </fill>
    </dxf>
    <dxf>
      <border>
        <left style="hair">
          <color theme="0" tint="-0.24994659260841701"/>
        </left>
        <right style="hair">
          <color theme="0" tint="-0.24994659260841701"/>
        </right>
        <top style="hair">
          <color theme="0" tint="-0.24994659260841701"/>
        </top>
        <vertical style="hair">
          <color theme="0" tint="-0.24994659260841701"/>
        </vertical>
        <horizontal style="hair">
          <color theme="0" tint="-0.24994659260841701"/>
        </horizontal>
      </border>
    </dxf>
    <dxf>
      <font>
        <b/>
        <i val="0"/>
        <color auto="1"/>
      </font>
      <fill>
        <patternFill patternType="none">
          <bgColor auto="1"/>
        </patternFill>
      </fill>
      <border diagonalUp="0" diagonalDown="0">
        <left/>
        <right style="hair">
          <color theme="0" tint="-0.24994659260841701"/>
        </right>
        <top/>
        <bottom/>
        <vertical/>
        <horizontal/>
      </border>
    </dxf>
    <dxf>
      <font>
        <b/>
        <color theme="0"/>
      </font>
      <fill>
        <patternFill patternType="solid">
          <fgColor theme="4"/>
          <bgColor theme="4" tint="-0.24994659260841701"/>
        </patternFill>
      </fill>
    </dxf>
    <dxf>
      <font>
        <b val="0"/>
        <i val="0"/>
        <color theme="1"/>
      </font>
    </dxf>
  </dxfs>
  <tableStyles count="2" defaultPivotStyle="PivotStyleLight16">
    <tableStyle name="Stundas likme2" pivot="0" count="6" xr9:uid="{775FB551-6B12-47E9-AC9D-AE48407CC9B9}">
      <tableStyleElement type="wholeTable" dxfId="52"/>
      <tableStyleElement type="headerRow" dxfId="51"/>
      <tableStyleElement type="firstColumn" dxfId="50"/>
      <tableStyleElement type="firstRowStripe" dxfId="49"/>
      <tableStyleElement type="secondRowStripe" dxfId="48"/>
      <tableStyleElement type="firstHeaderCell" dxfId="47"/>
    </tableStyle>
    <tableStyle name="Darba laika uzskaites tabulas stils" pivot="0" count="5" xr9:uid="{6041E482-EED6-49B7-BDAA-ED501CDEE87A}">
      <tableStyleElement type="wholeTable" dxfId="46"/>
      <tableStyleElement type="headerRow" dxfId="45"/>
      <tableStyleElement type="firstColumn" dxfId="44"/>
      <tableStyleElement type="firstRowStripe" dxfId="43"/>
      <tableStyleElement type="firstColumnStripe" dxfId="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104775</xdr:rowOff>
    </xdr:from>
    <xdr:to>
      <xdr:col>12</xdr:col>
      <xdr:colOff>1905000</xdr:colOff>
      <xdr:row>0</xdr:row>
      <xdr:rowOff>533400</xdr:rowOff>
    </xdr:to>
    <xdr:pic>
      <xdr:nvPicPr>
        <xdr:cNvPr id="4" name="3. attēls" descr="Vertex42 logotips">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39000" y="1047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1. attēls" descr="Vertex42 logotips">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50" y="95250"/>
          <a:ext cx="1905000" cy="4286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5539C7-6614-4324-B8A3-2FCC3BF1A317}" name="1_nedēļas_laiks" displayName="_1_nedēļas_laiks" ref="A7:D14" totalsRowShown="0" headerRowDxfId="41" dataDxfId="40" tableBorderDxfId="39">
  <autoFilter ref="A7:D14" xr:uid="{E10A4982-6DC5-4879-AEB0-7CD24C647365}">
    <filterColumn colId="0" hiddenButton="1"/>
    <filterColumn colId="1" hiddenButton="1"/>
    <filterColumn colId="2" hiddenButton="1"/>
    <filterColumn colId="3" hiddenButton="1"/>
  </autoFilter>
  <tableColumns count="4">
    <tableColumn id="1" xr3:uid="{190B07CD-9F05-463A-BC91-7CBD9D46B2DC}" name="Nedēļas diena" dataDxfId="38">
      <calculatedColumnFormula>A7+1</calculatedColumnFormula>
    </tableColumn>
    <tableColumn id="2" xr3:uid="{246B2CC2-2B22-4BC0-A2EC-BECFF2982E0C}" name="Ierašanās laiks" dataDxfId="37"/>
    <tableColumn id="3" xr3:uid="{6F65ADD7-35CE-4B83-AE46-13F67FC9F37B}" name="Pārtraukumi_x000a_(minūtes)" dataDxfId="36"/>
    <tableColumn id="4" xr3:uid="{751BE875-F656-4BE3-A513-3CE9F2CDBAE5}" name="Darba pārtraukums" dataDxfId="35"/>
  </tableColumns>
  <tableStyleInfo name="TableStyleMedium2" showFirstColumn="1" showLastColumn="0" showRowStripes="1" showColumnStripes="0"/>
  <extLst>
    <ext xmlns:x14="http://schemas.microsoft.com/office/spreadsheetml/2009/9/main" uri="{504A1905-F514-4f6f-8877-14C23A59335A}">
      <x14:table altTextSummary="Katrā nedēļas dienā reģistrējiet savu darba laiku šajā tabulā. Kolonnā “Nedēļas diena” kā nedēļas pirmā diena tiek izmantot šūnā H4 norādītā nedēļas sākuma dien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22816F0-543F-433C-994E-34511C77A530}" name="1_nedēļas_sadalījums" displayName="_1_nedēļas_sadalījums" ref="F7:K14" totalsRowShown="0" headerRowDxfId="34" dataDxfId="33">
  <autoFilter ref="F7:K14" xr:uid="{C7946D40-1373-4344-834A-34D082D7662E}">
    <filterColumn colId="0" hiddenButton="1"/>
    <filterColumn colId="1" hiddenButton="1"/>
    <filterColumn colId="2" hiddenButton="1"/>
    <filterColumn colId="3" hiddenButton="1"/>
    <filterColumn colId="4" hiddenButton="1"/>
    <filterColumn colId="5" hiddenButton="1"/>
  </autoFilter>
  <tableColumns count="6">
    <tableColumn id="1" xr3:uid="{6614CBB3-4212-476B-A68B-BDCD0C62C21C}" name="Kopā_x000a_[h]:mm" dataDxfId="32">
      <calculatedColumnFormula>MROUND((IF(OR(B8="",D8=""),0,IF(D8&lt;B8,D8+1-B8,D8-B8))-C8/1440),1/1440)</calculatedColumnFormula>
    </tableColumn>
    <tableColumn id="2" xr3:uid="{59BFD623-32D7-41A7-876C-DC30F237A3C1}" name="Pastāvīgās darba stundas_x000a_[h]:mm" dataDxfId="31"/>
    <tableColumn id="3" xr3:uid="{BC5185F3-BC05-4AF9-83F5-457177271D1C}" name="Virsstundas_x000a_[h]:mm" dataDxfId="30"/>
    <tableColumn id="4" xr3:uid="{BA9FADD4-9CD7-490B-A73D-26DFE1594B4A}" name="Slimība_x000a_[h]:mm" dataDxfId="29"/>
    <tableColumn id="5" xr3:uid="{262E2356-E5D2-41AD-8919-B71988181056}" name="Svētku diena_x000a_[h]:mm" dataDxfId="28"/>
    <tableColumn id="6" xr3:uid="{FD71D99B-5969-4D1B-B038-07613CF9228E}" name="Atvaļinājums_x000a_[h]:mm" dataDxfId="27"/>
  </tableColumns>
  <tableStyleInfo name="TableStyleMedium2" showFirstColumn="1" showLastColumn="0" showRowStripes="1" showColumnStripes="0"/>
  <extLst>
    <ext xmlns:x14="http://schemas.microsoft.com/office/spreadsheetml/2009/9/main" uri="{504A1905-F514-4f6f-8877-14C23A59335A}">
      <x14:table altTextSummary="Šajā tabulā sadaliet savu laiku šādās kategorijās: Pastāvīgais darba laiks, Virsstundas, Slimības lapa, Svētku diena un Atvaļinājums. Šīs tabulas kolonnā G tiek automātiski aprēķināts kopējais laiks katrā nedēļas dienā. Nedēļas kopsumma katrai kategorijai tiek automātiski aprēķināta tieši zem šīs tabula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2E9F439-BCBA-433C-B159-4BAFDA05F0EF}" name="Laiks_2_nedēļā" displayName="Laiks_2_nedēļā" ref="A17:D24" totalsRowShown="0" headerRowDxfId="26" dataDxfId="25" tableBorderDxfId="24">
  <autoFilter ref="A17:D24" xr:uid="{042AB274-B97B-41F5-8F67-3A0C22AE718C}">
    <filterColumn colId="0" hiddenButton="1"/>
    <filterColumn colId="1" hiddenButton="1"/>
    <filterColumn colId="2" hiddenButton="1"/>
    <filterColumn colId="3" hiddenButton="1"/>
  </autoFilter>
  <tableColumns count="4">
    <tableColumn id="1" xr3:uid="{3D04EA17-D67B-4FF5-AE8F-3C4501211381}" name="Nedēļas diena" dataDxfId="23">
      <calculatedColumnFormula>A17+1</calculatedColumnFormula>
    </tableColumn>
    <tableColumn id="2" xr3:uid="{BCC6F48D-C6D2-4D1C-9C72-68418FF1D1D1}" name="Ierašanās laiks" dataDxfId="22"/>
    <tableColumn id="3" xr3:uid="{2AB5FEA2-436C-4712-BC1F-76D8785BC4CB}" name="Pārtraukumi_x000a_(minūtes)" dataDxfId="21"/>
    <tableColumn id="4" xr3:uid="{7902BB71-D1CD-4EC4-BED2-0A23C5CE00F2}" name="Darba pārtraukums" dataDxfId="20"/>
  </tableColumns>
  <tableStyleInfo name="TableStyleMedium2" showFirstColumn="1" showLastColumn="0" showRowStripes="1" showColumnStripes="0"/>
  <extLst>
    <ext xmlns:x14="http://schemas.microsoft.com/office/spreadsheetml/2009/9/main" uri="{504A1905-F514-4f6f-8877-14C23A59335A}">
      <x14:table altTextSummary="Katrā otrās nedēļas dienā reģistrējiet savu darba laiku šajā tabulā. Nedēļas sākuma diena tiek izvēlēta pēc iepriekšējās nedēļas pēdējās dienas, kas reģistrēta 1. nedēļas laika tabulā."/>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0AD4DFC-2CD1-4792-B7D3-DF944748F7F4}" name="2_nedēļas_sadalījums" displayName="_2_nedēļas_sadalījums" ref="F17:K24" headerRowDxfId="19" dataDxfId="18">
  <autoFilter ref="F17:K24" xr:uid="{A44E8DD1-E48F-486F-8ACA-EBA1479FCFE1}">
    <filterColumn colId="0" hiddenButton="1"/>
    <filterColumn colId="1" hiddenButton="1"/>
    <filterColumn colId="2" hiddenButton="1"/>
    <filterColumn colId="3" hiddenButton="1"/>
    <filterColumn colId="4" hiddenButton="1"/>
    <filterColumn colId="5" hiddenButton="1"/>
  </autoFilter>
  <tableColumns count="6">
    <tableColumn id="1" xr3:uid="{1988A15C-4BA8-4142-86FB-A6C0EE7DB363}" name="Kopā_x000a_[h]:mm" totalsRowLabel="Kopā" dataDxfId="17" totalsRowDxfId="16">
      <calculatedColumnFormula>MROUND((IF(OR(B18="",D18=""),0,IF(D18&lt;B18,D18+1-B18,D18-B18))-C18/1440),1/1440)</calculatedColumnFormula>
    </tableColumn>
    <tableColumn id="2" xr3:uid="{D83BC574-D19E-4A38-B74A-DBB7077A3F47}" name="Pastāvīgās darba stundas_x000a_[h]:mm" dataDxfId="15" totalsRowDxfId="14"/>
    <tableColumn id="3" xr3:uid="{BB4E3C4E-F96F-4A73-AE63-30F72E93F87C}" name="Virsstundas_x000a_[h]:mm" dataDxfId="13" totalsRowDxfId="12"/>
    <tableColumn id="4" xr3:uid="{D0989223-D47C-4886-A250-E68512C37A87}" name="Slimība_x000a_[h]:mm" dataDxfId="11" totalsRowDxfId="10"/>
    <tableColumn id="5" xr3:uid="{08B2B68A-21F4-4897-89DF-8226A098DD8A}" name="Svētku diena_x000a_[h]:mm" dataDxfId="9" totalsRowDxfId="8"/>
    <tableColumn id="6" xr3:uid="{D2CDB383-0ABA-4980-A10D-E413B7B160E5}" name="Atvaļinājums_x000a_[h]:mm" totalsRowFunction="count" dataDxfId="7" totalsRowDxfId="6"/>
  </tableColumns>
  <tableStyleInfo name="TableStyleMedium2" showFirstColumn="1" showLastColumn="0" showRowStripes="1" showColumnStripes="0"/>
  <extLst>
    <ext xmlns:x14="http://schemas.microsoft.com/office/spreadsheetml/2009/9/main" uri="{504A1905-F514-4f6f-8877-14C23A59335A}">
      <x14:table altTextSummary="Šajā tabulā sadaliet savu otrajā nedēļā reģistrēto laiku šādās kategorijās: Pastāvīgais darba laiks, Virsstundas, Slimības lapa, Svētku diena un Atvaļinājums. Šīs tabulas kolonnā G tiek automātiski aprēķināts kopējais laiks katrā nedēļas dienā. Nedēļas kopsumma katrai kategorijai tiek automātiski aprēķināta tieši zem šīs tabula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95ADD69-B923-4124-BA0F-F0A87BFFAB8C}" name="Stundas_lime" displayName="Stundas_lime" ref="F27:K29" totalsRowShown="0">
  <autoFilter ref="F27:K29" xr:uid="{706249EA-B432-41B9-A04B-7D8A3AFA0A60}">
    <filterColumn colId="0" hiddenButton="1"/>
    <filterColumn colId="1" hiddenButton="1"/>
    <filterColumn colId="2" hiddenButton="1"/>
    <filterColumn colId="3" hiddenButton="1"/>
    <filterColumn colId="4" hiddenButton="1"/>
    <filterColumn colId="5" hiddenButton="1"/>
  </autoFilter>
  <tableColumns count="6">
    <tableColumn id="1" xr3:uid="{BD59BE1B-C83E-42A4-96F2-465DEFAB470E}" name="Kolonna1" dataDxfId="5"/>
    <tableColumn id="2" xr3:uid="{069F8AEE-8755-45F7-8979-AE6E8F82BA6E}" name="Pastāvīgās darba stundas" dataDxfId="4">
      <calculatedColumnFormula>ROUND((G24+G14)*24*G27,2)</calculatedColumnFormula>
    </tableColumn>
    <tableColumn id="3" xr3:uid="{226B57E1-FB02-4033-A5BE-9DA8E24BB60D}" name="Virsstundas" dataDxfId="3">
      <calculatedColumnFormula>ROUND((H24+H14)*24*H27,2)</calculatedColumnFormula>
    </tableColumn>
    <tableColumn id="4" xr3:uid="{6EE04012-C2D5-4A70-8F77-F47EFBB2A20E}" name="Slimība" dataDxfId="2">
      <calculatedColumnFormula>ROUND((I24+I14)*24*I27,2)</calculatedColumnFormula>
    </tableColumn>
    <tableColumn id="5" xr3:uid="{919C7435-5B52-4BF0-A776-D8CBE5F5967A}" name="Svētku diena" dataDxfId="1">
      <calculatedColumnFormula>ROUND((J24+J14)*24*J27,2)</calculatedColumnFormula>
    </tableColumn>
    <tableColumn id="6" xr3:uid="{35FA5A78-FAF8-4870-A653-E29A9BB3A0AA}" name="Atvaļinājums" dataDxfId="0">
      <calculatedColumnFormula>ROUND((K24+K14)*24*K27,2)</calculatedColumnFormula>
    </tableColumn>
  </tableColumns>
  <tableStyleInfo name="Stundas likme2" showFirstColumn="1" showLastColumn="0" showRowStripes="1" showColumnStripes="0"/>
  <extLst>
    <ext xmlns:x14="http://schemas.microsoft.com/office/spreadsheetml/2009/9/main" uri="{504A1905-F514-4f6f-8877-14C23A59335A}">
      <x14:table altTextSummary="Šajā tabulā ievadiet stundas likmi šādām kategorijām: Pastāvīgais darba laiks, Virsstundas, Slimības lapa, Svētku diena un Atvaļinājums. Kopējā samaksa tiek aprēķināta automātiski."/>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printerSettings" Target="../printerSettings/printerSettings1.bin"/><Relationship Id="rId7" Type="http://schemas.openxmlformats.org/officeDocument/2006/relationships/table" Target="../tables/table3.xml"/><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1.xml"/><Relationship Id="rId9" Type="http://schemas.openxmlformats.org/officeDocument/2006/relationships/table" Target="../tables/table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A1:N33"/>
  <sheetViews>
    <sheetView showGridLines="0" tabSelected="1" workbookViewId="0">
      <selection sqref="A1:E1"/>
    </sheetView>
  </sheetViews>
  <sheetFormatPr defaultColWidth="9.140625" defaultRowHeight="30" customHeight="1" x14ac:dyDescent="0.2"/>
  <cols>
    <col min="1" max="1" width="16.5703125" style="4" customWidth="1"/>
    <col min="2" max="2" width="13.28515625" style="4" customWidth="1"/>
    <col min="3" max="3" width="14.42578125" style="4" customWidth="1"/>
    <col min="4" max="4" width="17.5703125" style="4" customWidth="1"/>
    <col min="5" max="5" width="2.5703125" style="4" customWidth="1"/>
    <col min="6" max="6" width="11.140625" style="4" customWidth="1"/>
    <col min="7" max="7" width="24.42578125" style="4" bestFit="1" customWidth="1"/>
    <col min="8" max="8" width="11.28515625" style="4" bestFit="1" customWidth="1"/>
    <col min="9" max="9" width="8.85546875" style="4" customWidth="1"/>
    <col min="10" max="10" width="12.85546875" style="4" bestFit="1" customWidth="1"/>
    <col min="11" max="11" width="12.7109375" style="4" bestFit="1" customWidth="1"/>
    <col min="12" max="12" width="2.7109375" customWidth="1"/>
    <col min="13" max="13" width="41.5703125" customWidth="1"/>
  </cols>
  <sheetData>
    <row r="1" spans="1:14" s="1" customFormat="1" ht="81" customHeight="1" x14ac:dyDescent="0.2">
      <c r="A1" s="55" t="s">
        <v>0</v>
      </c>
      <c r="B1" s="55"/>
      <c r="C1" s="55"/>
      <c r="D1" s="55"/>
      <c r="E1" s="55"/>
      <c r="F1" s="54" t="s">
        <v>15</v>
      </c>
      <c r="G1" s="54"/>
      <c r="H1" s="54"/>
      <c r="I1" s="54"/>
      <c r="J1" s="54"/>
      <c r="K1" s="54"/>
    </row>
    <row r="2" spans="1:14" s="2" customFormat="1" ht="30" customHeight="1" x14ac:dyDescent="0.25">
      <c r="A2" s="56" t="s">
        <v>1</v>
      </c>
      <c r="B2" s="56"/>
      <c r="C2" s="56"/>
      <c r="D2" s="50" t="s">
        <v>10</v>
      </c>
      <c r="E2" s="50"/>
      <c r="F2" s="50"/>
      <c r="G2" s="48"/>
      <c r="H2" s="48"/>
      <c r="I2" s="48"/>
      <c r="J2" s="48"/>
      <c r="K2" s="48"/>
      <c r="M2" s="19" t="s">
        <v>32</v>
      </c>
      <c r="N2" s="20"/>
    </row>
    <row r="3" spans="1:14" s="2" customFormat="1" ht="30" customHeight="1" x14ac:dyDescent="0.25">
      <c r="A3" s="56" t="s">
        <v>2</v>
      </c>
      <c r="B3" s="56"/>
      <c r="C3" s="56"/>
      <c r="D3" s="50" t="s">
        <v>11</v>
      </c>
      <c r="E3" s="50"/>
      <c r="F3" s="50"/>
      <c r="G3" s="49"/>
      <c r="H3" s="49"/>
      <c r="I3" s="49"/>
      <c r="J3" s="49"/>
      <c r="K3" s="49"/>
      <c r="M3" s="20" t="s">
        <v>33</v>
      </c>
    </row>
    <row r="4" spans="1:14" s="2" customFormat="1" ht="30" customHeight="1" x14ac:dyDescent="0.25">
      <c r="A4" s="56" t="s">
        <v>3</v>
      </c>
      <c r="B4" s="56"/>
      <c r="C4" s="56"/>
      <c r="D4" s="50" t="s">
        <v>12</v>
      </c>
      <c r="E4" s="50"/>
      <c r="F4" s="50"/>
      <c r="G4" s="47">
        <f ca="1">TODAY()</f>
        <v>44572</v>
      </c>
      <c r="H4" s="47"/>
      <c r="M4" s="21" t="s">
        <v>34</v>
      </c>
    </row>
    <row r="5" spans="1:14" s="2" customFormat="1" ht="30" customHeight="1" x14ac:dyDescent="0.25">
      <c r="A5" s="51" t="s">
        <v>4</v>
      </c>
      <c r="B5" s="51"/>
      <c r="C5" s="51"/>
      <c r="D5" s="10"/>
      <c r="E5" s="10"/>
      <c r="F5" s="9"/>
      <c r="G5" s="11"/>
      <c r="H5" s="11"/>
      <c r="I5" s="10"/>
      <c r="J5" s="10"/>
      <c r="K5" s="10"/>
    </row>
    <row r="6" spans="1:14" ht="15" customHeight="1" x14ac:dyDescent="0.2">
      <c r="A6" s="5"/>
      <c r="B6" s="5"/>
      <c r="C6" s="5"/>
      <c r="D6" s="5"/>
      <c r="E6" s="5"/>
      <c r="F6" s="5"/>
      <c r="G6" s="5"/>
      <c r="H6" s="5"/>
      <c r="I6" s="5"/>
      <c r="J6" s="5"/>
      <c r="K6" s="5"/>
    </row>
    <row r="7" spans="1:14" s="2" customFormat="1" ht="30" customHeight="1" x14ac:dyDescent="0.2">
      <c r="A7" s="8" t="s">
        <v>5</v>
      </c>
      <c r="B7" s="8" t="s">
        <v>8</v>
      </c>
      <c r="C7" s="8" t="s">
        <v>9</v>
      </c>
      <c r="D7" s="8" t="s">
        <v>13</v>
      </c>
      <c r="E7" s="7"/>
      <c r="F7" s="8" t="s">
        <v>16</v>
      </c>
      <c r="G7" s="8" t="s">
        <v>22</v>
      </c>
      <c r="H7" s="8" t="s">
        <v>24</v>
      </c>
      <c r="I7" s="8" t="s">
        <v>26</v>
      </c>
      <c r="J7" s="8" t="s">
        <v>28</v>
      </c>
      <c r="K7" s="8" t="s">
        <v>30</v>
      </c>
      <c r="L7" s="3"/>
    </row>
    <row r="8" spans="1:14" s="2" customFormat="1" ht="30" customHeight="1" x14ac:dyDescent="0.2">
      <c r="A8" s="13">
        <f ca="1">Nedēļas_sākums</f>
        <v>44572</v>
      </c>
      <c r="B8" s="41">
        <v>0.37847222222222227</v>
      </c>
      <c r="C8" s="23">
        <v>15</v>
      </c>
      <c r="D8" s="41">
        <v>0.75</v>
      </c>
      <c r="E8" s="5"/>
      <c r="F8" s="24">
        <f>MROUND((IF(OR(B8="",D8=""),0,IF(D8&lt;B8,D8+1-B8,D8-B8))-C8/1440),1/1440)</f>
        <v>0.3611111111111111</v>
      </c>
      <c r="G8" s="25">
        <v>0.33333333333333331</v>
      </c>
      <c r="H8" s="25">
        <v>2.777777777777779E-2</v>
      </c>
      <c r="I8" s="25"/>
      <c r="J8" s="25"/>
      <c r="K8" s="25"/>
      <c r="L8" s="3"/>
      <c r="M8" s="21"/>
    </row>
    <row r="9" spans="1:14" s="2" customFormat="1" ht="30" customHeight="1" x14ac:dyDescent="0.2">
      <c r="A9" s="14">
        <f t="shared" ref="A9:A14" ca="1" si="0">A8+1</f>
        <v>44573</v>
      </c>
      <c r="B9" s="42">
        <v>0.37847222222222227</v>
      </c>
      <c r="C9" s="26">
        <v>30</v>
      </c>
      <c r="D9" s="42">
        <v>0.73958333333333337</v>
      </c>
      <c r="E9" s="5"/>
      <c r="F9" s="24">
        <f t="shared" ref="F9:F14" si="1">MROUND((IF(OR(B9="",D9=""),0,IF(D9&lt;B9,D9+1-B9,D9-B9))-C9/1440),1/1440)</f>
        <v>0.34027777777777779</v>
      </c>
      <c r="G9" s="27">
        <v>0.33333333333333331</v>
      </c>
      <c r="H9" s="27">
        <v>6.9444444444444753E-3</v>
      </c>
      <c r="I9" s="27"/>
      <c r="J9" s="27"/>
      <c r="K9" s="27"/>
      <c r="L9" s="3"/>
      <c r="M9" s="21"/>
    </row>
    <row r="10" spans="1:14" s="2" customFormat="1" ht="30" customHeight="1" x14ac:dyDescent="0.2">
      <c r="A10" s="14">
        <f t="shared" ca="1" si="0"/>
        <v>44574</v>
      </c>
      <c r="B10" s="42">
        <v>0.375</v>
      </c>
      <c r="C10" s="26">
        <v>45</v>
      </c>
      <c r="D10" s="42">
        <v>0.77083333333333337</v>
      </c>
      <c r="E10" s="5"/>
      <c r="F10" s="24">
        <f t="shared" si="1"/>
        <v>0.36458333333333337</v>
      </c>
      <c r="G10" s="27">
        <v>0.33333333333333331</v>
      </c>
      <c r="H10" s="27">
        <v>3.1250000000000056E-2</v>
      </c>
      <c r="I10" s="27"/>
      <c r="J10" s="27"/>
      <c r="K10" s="27"/>
      <c r="L10" s="3"/>
    </row>
    <row r="11" spans="1:14" s="2" customFormat="1" ht="30" customHeight="1" x14ac:dyDescent="0.2">
      <c r="A11" s="14">
        <f t="shared" ca="1" si="0"/>
        <v>44575</v>
      </c>
      <c r="B11" s="42">
        <v>0.375</v>
      </c>
      <c r="C11" s="26">
        <v>45</v>
      </c>
      <c r="D11" s="42">
        <v>0.77083333333333337</v>
      </c>
      <c r="E11" s="5"/>
      <c r="F11" s="24">
        <f t="shared" si="1"/>
        <v>0.36458333333333337</v>
      </c>
      <c r="G11" s="27">
        <v>0.33333333333333331</v>
      </c>
      <c r="H11" s="27">
        <v>3.1250000000000056E-2</v>
      </c>
      <c r="I11" s="27"/>
      <c r="J11" s="27"/>
      <c r="K11" s="27"/>
      <c r="L11" s="3"/>
    </row>
    <row r="12" spans="1:14" s="2" customFormat="1" ht="30" customHeight="1" x14ac:dyDescent="0.2">
      <c r="A12" s="14">
        <f t="shared" ca="1" si="0"/>
        <v>44576</v>
      </c>
      <c r="B12" s="42"/>
      <c r="C12" s="26"/>
      <c r="D12" s="42"/>
      <c r="E12" s="5"/>
      <c r="F12" s="24">
        <f t="shared" si="1"/>
        <v>0</v>
      </c>
      <c r="G12" s="27"/>
      <c r="H12" s="27"/>
      <c r="I12" s="27">
        <v>0.33333333333333331</v>
      </c>
      <c r="J12" s="27"/>
      <c r="K12" s="27"/>
      <c r="L12" s="3"/>
    </row>
    <row r="13" spans="1:14" s="2" customFormat="1" ht="30" customHeight="1" x14ac:dyDescent="0.2">
      <c r="A13" s="14">
        <f t="shared" ca="1" si="0"/>
        <v>44577</v>
      </c>
      <c r="B13" s="42"/>
      <c r="C13" s="26"/>
      <c r="D13" s="42"/>
      <c r="E13" s="5"/>
      <c r="F13" s="24">
        <f t="shared" si="1"/>
        <v>0</v>
      </c>
      <c r="G13" s="27"/>
      <c r="H13" s="27"/>
      <c r="I13" s="27"/>
      <c r="J13" s="27"/>
      <c r="K13" s="27"/>
      <c r="L13" s="3"/>
    </row>
    <row r="14" spans="1:14" s="2" customFormat="1" ht="30" customHeight="1" x14ac:dyDescent="0.2">
      <c r="A14" s="30">
        <f t="shared" ca="1" si="0"/>
        <v>44578</v>
      </c>
      <c r="B14" s="43"/>
      <c r="C14" s="31"/>
      <c r="D14" s="43"/>
      <c r="E14" s="5"/>
      <c r="F14" s="24">
        <f t="shared" si="1"/>
        <v>0</v>
      </c>
      <c r="G14" s="28"/>
      <c r="H14" s="28"/>
      <c r="I14" s="28"/>
      <c r="J14" s="28"/>
      <c r="K14" s="28"/>
      <c r="L14" s="3"/>
    </row>
    <row r="15" spans="1:14" ht="30" customHeight="1" x14ac:dyDescent="0.2">
      <c r="A15" s="52"/>
      <c r="B15" s="52"/>
      <c r="C15" s="52"/>
      <c r="D15" s="52"/>
      <c r="F15" s="12" t="s">
        <v>17</v>
      </c>
      <c r="G15" s="6">
        <f>SUM(G8:G14)</f>
        <v>1.3333333333333333</v>
      </c>
      <c r="H15" s="6">
        <f>SUM(H8:H14)</f>
        <v>9.7222222222222376E-2</v>
      </c>
      <c r="I15" s="6">
        <f>SUM(I8:I14)</f>
        <v>0.33333333333333331</v>
      </c>
      <c r="J15" s="6">
        <f>SUM(J8:J14)</f>
        <v>0</v>
      </c>
      <c r="K15" s="6">
        <f>SUM(K8:K14)</f>
        <v>0</v>
      </c>
    </row>
    <row r="16" spans="1:14" ht="15" customHeight="1" x14ac:dyDescent="0.2">
      <c r="A16" s="52"/>
      <c r="B16" s="52"/>
      <c r="C16" s="52"/>
      <c r="D16" s="52"/>
      <c r="E16" s="5"/>
      <c r="F16" s="5"/>
      <c r="G16" s="5"/>
      <c r="H16" s="5"/>
      <c r="I16" s="5"/>
      <c r="J16" s="5"/>
      <c r="K16" s="5"/>
    </row>
    <row r="17" spans="1:13" s="2" customFormat="1" ht="30" customHeight="1" x14ac:dyDescent="0.2">
      <c r="A17" s="8" t="s">
        <v>5</v>
      </c>
      <c r="B17" s="8" t="s">
        <v>8</v>
      </c>
      <c r="C17" s="8" t="s">
        <v>9</v>
      </c>
      <c r="D17" s="8" t="s">
        <v>13</v>
      </c>
      <c r="E17" s="7"/>
      <c r="F17" s="8" t="s">
        <v>16</v>
      </c>
      <c r="G17" s="8" t="s">
        <v>22</v>
      </c>
      <c r="H17" s="8" t="s">
        <v>24</v>
      </c>
      <c r="I17" s="8" t="s">
        <v>26</v>
      </c>
      <c r="J17" s="8" t="s">
        <v>28</v>
      </c>
      <c r="K17" s="8" t="s">
        <v>30</v>
      </c>
      <c r="L17" s="3"/>
      <c r="M17" s="21" t="s">
        <v>35</v>
      </c>
    </row>
    <row r="18" spans="1:13" s="2" customFormat="1" ht="30" customHeight="1" x14ac:dyDescent="0.2">
      <c r="A18" s="13">
        <f ca="1">A14+1</f>
        <v>44579</v>
      </c>
      <c r="B18" s="41"/>
      <c r="C18" s="23"/>
      <c r="D18" s="41"/>
      <c r="E18" s="5"/>
      <c r="F18" s="24">
        <f>MROUND((IF(OR(B18="",D18=""),0,IF(D18&lt;B18,D18+1-B18,D18-B18))-C18/1440),1/1440)</f>
        <v>0</v>
      </c>
      <c r="G18" s="25"/>
      <c r="H18" s="25"/>
      <c r="I18" s="25"/>
      <c r="J18" s="25"/>
      <c r="K18" s="25"/>
      <c r="L18" s="3"/>
    </row>
    <row r="19" spans="1:13" s="2" customFormat="1" ht="30" customHeight="1" x14ac:dyDescent="0.2">
      <c r="A19" s="14">
        <f t="shared" ref="A19:A24" ca="1" si="2">A18+1</f>
        <v>44580</v>
      </c>
      <c r="B19" s="42"/>
      <c r="C19" s="26"/>
      <c r="D19" s="42"/>
      <c r="E19" s="5"/>
      <c r="F19" s="24">
        <f t="shared" ref="F19:F24" si="3">MROUND((IF(OR(B19="",D19=""),0,IF(D19&lt;B19,D19+1-B19,D19-B19))-C19/1440),1/1440)</f>
        <v>0</v>
      </c>
      <c r="G19" s="27"/>
      <c r="H19" s="27"/>
      <c r="I19" s="27"/>
      <c r="J19" s="27"/>
      <c r="K19" s="27"/>
      <c r="L19" s="3"/>
    </row>
    <row r="20" spans="1:13" s="2" customFormat="1" ht="30" customHeight="1" x14ac:dyDescent="0.2">
      <c r="A20" s="14">
        <f t="shared" ca="1" si="2"/>
        <v>44581</v>
      </c>
      <c r="B20" s="42"/>
      <c r="C20" s="26"/>
      <c r="D20" s="42"/>
      <c r="E20" s="5"/>
      <c r="F20" s="24">
        <f t="shared" si="3"/>
        <v>0</v>
      </c>
      <c r="G20" s="27"/>
      <c r="H20" s="27"/>
      <c r="I20" s="27"/>
      <c r="J20" s="27"/>
      <c r="K20" s="27"/>
      <c r="L20" s="3"/>
    </row>
    <row r="21" spans="1:13" s="2" customFormat="1" ht="30" customHeight="1" x14ac:dyDescent="0.2">
      <c r="A21" s="14">
        <f t="shared" ca="1" si="2"/>
        <v>44582</v>
      </c>
      <c r="B21" s="42"/>
      <c r="C21" s="26"/>
      <c r="D21" s="42"/>
      <c r="E21" s="5"/>
      <c r="F21" s="24">
        <f t="shared" si="3"/>
        <v>0</v>
      </c>
      <c r="G21" s="27"/>
      <c r="H21" s="27"/>
      <c r="I21" s="27"/>
      <c r="J21" s="27"/>
      <c r="K21" s="27"/>
      <c r="L21" s="3"/>
    </row>
    <row r="22" spans="1:13" s="2" customFormat="1" ht="30" customHeight="1" x14ac:dyDescent="0.2">
      <c r="A22" s="14">
        <f t="shared" ca="1" si="2"/>
        <v>44583</v>
      </c>
      <c r="B22" s="42"/>
      <c r="C22" s="26"/>
      <c r="D22" s="42"/>
      <c r="E22" s="5"/>
      <c r="F22" s="24">
        <f t="shared" si="3"/>
        <v>0</v>
      </c>
      <c r="G22" s="27"/>
      <c r="H22" s="27"/>
      <c r="I22" s="27"/>
      <c r="J22" s="27"/>
      <c r="K22" s="27"/>
      <c r="L22" s="3"/>
    </row>
    <row r="23" spans="1:13" s="2" customFormat="1" ht="30" customHeight="1" x14ac:dyDescent="0.2">
      <c r="A23" s="14">
        <f t="shared" ca="1" si="2"/>
        <v>44584</v>
      </c>
      <c r="B23" s="42"/>
      <c r="C23" s="26"/>
      <c r="D23" s="42"/>
      <c r="E23" s="5"/>
      <c r="F23" s="24">
        <f t="shared" si="3"/>
        <v>0</v>
      </c>
      <c r="G23" s="27"/>
      <c r="H23" s="27"/>
      <c r="I23" s="27"/>
      <c r="J23" s="27"/>
      <c r="K23" s="27"/>
      <c r="L23" s="3"/>
    </row>
    <row r="24" spans="1:13" s="2" customFormat="1" ht="30" customHeight="1" x14ac:dyDescent="0.2">
      <c r="A24" s="30">
        <f t="shared" ca="1" si="2"/>
        <v>44585</v>
      </c>
      <c r="B24" s="43"/>
      <c r="C24" s="31"/>
      <c r="D24" s="43"/>
      <c r="E24" s="5"/>
      <c r="F24" s="24">
        <f t="shared" si="3"/>
        <v>0</v>
      </c>
      <c r="G24" s="28"/>
      <c r="H24" s="28"/>
      <c r="I24" s="28"/>
      <c r="J24" s="28"/>
      <c r="K24" s="28"/>
      <c r="L24" s="3"/>
    </row>
    <row r="25" spans="1:13" ht="30" customHeight="1" x14ac:dyDescent="0.2">
      <c r="F25" s="12" t="s">
        <v>17</v>
      </c>
      <c r="G25" s="6">
        <f>SUM(G18:G24)</f>
        <v>0</v>
      </c>
      <c r="H25" s="6">
        <f>SUM(H18:H24)</f>
        <v>0</v>
      </c>
      <c r="I25" s="6">
        <f>SUM(I18:I24)</f>
        <v>0</v>
      </c>
      <c r="J25" s="6">
        <f>SUM(J18:J24)</f>
        <v>0</v>
      </c>
      <c r="K25" s="6">
        <f>SUM(K18:K24)</f>
        <v>0</v>
      </c>
    </row>
    <row r="26" spans="1:13" ht="30" customHeight="1" x14ac:dyDescent="0.2">
      <c r="A26"/>
      <c r="B26"/>
      <c r="C26"/>
      <c r="D26"/>
      <c r="E26"/>
      <c r="F26"/>
      <c r="G26"/>
      <c r="H26"/>
      <c r="I26"/>
      <c r="J26"/>
      <c r="K26"/>
    </row>
    <row r="27" spans="1:13" ht="15" customHeight="1" x14ac:dyDescent="0.2">
      <c r="A27"/>
      <c r="B27"/>
      <c r="C27"/>
      <c r="D27"/>
      <c r="E27"/>
      <c r="F27" t="s">
        <v>18</v>
      </c>
      <c r="G27" s="37" t="s">
        <v>23</v>
      </c>
      <c r="H27" s="37" t="s">
        <v>25</v>
      </c>
      <c r="I27" s="37" t="s">
        <v>27</v>
      </c>
      <c r="J27" s="37" t="s">
        <v>29</v>
      </c>
      <c r="K27" s="37" t="s">
        <v>31</v>
      </c>
    </row>
    <row r="28" spans="1:13" s="2" customFormat="1" ht="30" customHeight="1" x14ac:dyDescent="0.2">
      <c r="A28" s="45"/>
      <c r="B28" s="45"/>
      <c r="C28" s="45"/>
      <c r="D28" s="29"/>
      <c r="F28" s="38" t="s">
        <v>19</v>
      </c>
      <c r="G28" s="40">
        <v>15</v>
      </c>
      <c r="H28" s="40">
        <f>1.5*G28</f>
        <v>22.5</v>
      </c>
      <c r="I28" s="40">
        <v>15</v>
      </c>
      <c r="J28" s="40">
        <v>15</v>
      </c>
      <c r="K28" s="40">
        <v>15</v>
      </c>
      <c r="L28" s="3"/>
      <c r="M28" s="21" t="s">
        <v>36</v>
      </c>
    </row>
    <row r="29" spans="1:13" s="2" customFormat="1" ht="30" customHeight="1" x14ac:dyDescent="0.2">
      <c r="A29" s="46" t="s">
        <v>6</v>
      </c>
      <c r="B29" s="46"/>
      <c r="C29" s="46"/>
      <c r="D29" s="32" t="s">
        <v>14</v>
      </c>
      <c r="F29" s="38" t="s">
        <v>20</v>
      </c>
      <c r="G29" s="39">
        <f>ROUND((G25+G15)*24*G28,2)</f>
        <v>480</v>
      </c>
      <c r="H29" s="39">
        <f>ROUND((H25+H15)*24*H28,2)</f>
        <v>52.5</v>
      </c>
      <c r="I29" s="39">
        <f>ROUND((I25+I15)*24*I28,2)</f>
        <v>120</v>
      </c>
      <c r="J29" s="39">
        <f>ROUND((J25+J15)*24*J28,2)</f>
        <v>0</v>
      </c>
      <c r="K29" s="39">
        <f>ROUND((K25+K15)*24*K28,2)</f>
        <v>0</v>
      </c>
      <c r="L29" s="3"/>
    </row>
    <row r="30" spans="1:13" ht="30" customHeight="1" x14ac:dyDescent="0.2">
      <c r="A30" s="45"/>
      <c r="B30" s="45"/>
      <c r="C30" s="45"/>
      <c r="D30" s="29"/>
    </row>
    <row r="31" spans="1:13" ht="30" customHeight="1" x14ac:dyDescent="0.2">
      <c r="A31" s="46" t="s">
        <v>7</v>
      </c>
      <c r="B31" s="46"/>
      <c r="C31" s="46"/>
      <c r="D31" s="32" t="s">
        <v>14</v>
      </c>
      <c r="F31" s="53" t="s">
        <v>21</v>
      </c>
      <c r="G31" s="53"/>
      <c r="H31" s="53"/>
      <c r="I31" s="53"/>
      <c r="J31" s="44">
        <f>SUM(G29:K29)</f>
        <v>652.5</v>
      </c>
      <c r="K31" s="44"/>
    </row>
    <row r="33" spans="8:11" ht="30" customHeight="1" x14ac:dyDescent="0.2">
      <c r="H33"/>
      <c r="I33"/>
      <c r="J33"/>
      <c r="K33"/>
    </row>
  </sheetData>
  <mergeCells count="19">
    <mergeCell ref="F1:K1"/>
    <mergeCell ref="A1:E1"/>
    <mergeCell ref="A2:C2"/>
    <mergeCell ref="A3:C3"/>
    <mergeCell ref="A4:C4"/>
    <mergeCell ref="J31:K31"/>
    <mergeCell ref="A30:C30"/>
    <mergeCell ref="A31:C31"/>
    <mergeCell ref="G4:H4"/>
    <mergeCell ref="G2:K2"/>
    <mergeCell ref="G3:K3"/>
    <mergeCell ref="A28:C28"/>
    <mergeCell ref="A29:C29"/>
    <mergeCell ref="D2:F2"/>
    <mergeCell ref="D3:F3"/>
    <mergeCell ref="D4:F4"/>
    <mergeCell ref="A5:C5"/>
    <mergeCell ref="A15:D16"/>
    <mergeCell ref="F31:I31"/>
  </mergeCells>
  <dataValidations count="29">
    <dataValidation type="time" allowBlank="1" showInputMessage="1" showErrorMessage="1" errorTitle="Nepareizs laika formāts" error="Laika ievadīšanai izmantojiet šādu formātu: 12:00" sqref="D8:D14 B8:B14 D18:D24 B18:B24" xr:uid="{00000000-0002-0000-0000-000000000000}">
      <formula1>0</formula1>
      <formula2>0.999988425925926</formula2>
    </dataValidation>
    <dataValidation allowBlank="1" showInputMessage="1" showErrorMessage="1" promptTitle="Laika ievadīšana" prompt="Ievadiet stundas un minūtes formātā H:MM, piemēram, 8:30, lai norādītu 8 stundas un 30 minūtes, vai 0:15, lai norādītu 15 minūtes._x000a__x000a_[Dzēsiet šo ziņojumu, lai no šīm šūnām noņemtu datu validāciju]" sqref="G8:K14" xr:uid="{00000000-0002-0000-0000-000001000000}"/>
    <dataValidation allowBlank="1" showInputMessage="1" showErrorMessage="1" prompt="Izveidojiet iknedēļas darba laika uzskaites tabulu šajā darblapā._x000a_Šīs darblapas nosaukums atrodas šajā šūnā._x000a_Ievadiet sava uzņēmuma nosaukumu šūnā F1." sqref="A1:E1" xr:uid="{209DF43E-35F6-421D-89BA-A32592A98355}"/>
    <dataValidation allowBlank="1" showInputMessage="1" showErrorMessage="1" prompt="Ievadiet uzņēmuma adreses 1. rindu šūnā A2 un darbinieka vārdu un uzvārdu šūnā G2." sqref="A2:C2" xr:uid="{8533365D-6632-488B-9ABB-0D34FE9FA5F8}"/>
    <dataValidation allowBlank="1" showInputMessage="1" showErrorMessage="1" prompt="Ievadiet uzņēmuma adreses 2. rindu šūnā A3 un vadītāja vārdu un uzvārdu šūnā G3." sqref="A3:C3" xr:uid="{C394AF93-2218-4547-B7D9-8266437EE70B}"/>
    <dataValidation allowBlank="1" showInputMessage="1" showErrorMessage="1" prompt="Ievadiet uzņēmuma pilsētu, novadu un pasta indeksu šūnā A4, bet šīs darba laika uzskaites tabulas nedēļas sākuma datumu šūnā G4." sqref="A4:C4" xr:uid="{CD3E976F-D44F-426D-B003-9E6627088530}"/>
    <dataValidation allowBlank="1" showInputMessage="1" showErrorMessage="1" prompt="Ievadiet uzņēmuma tālruņa numuru šūnā A5._x000a_Nākamie norādījumi ir šūnā A7." sqref="A5:C5" xr:uid="{6AADA1E4-5E54-4100-8860-01B46C67C95A}"/>
    <dataValidation allowBlank="1" showInputMessage="1" showErrorMessage="1" prompt="Divas tabulas jūsu laika uzskaitei sākas šūnās A7 un F7. Kolonna E ir tukša. Kolonna F aprēķina kopējo laiku, balstoties uz darba sākšanas, pārtraukumu un darba beigšanas laiku. Šūnās no A7 līdz K7 ir tabulas galvenes. " sqref="A7" xr:uid="{2B0F83E1-16A3-40EB-8AD5-C95A59AB06FE}"/>
    <dataValidation allowBlank="1" showInputMessage="1" showErrorMessage="1" sqref="A17" xr:uid="{8106E904-5983-455C-8B7D-DC4E9470B2B6}"/>
    <dataValidation allowBlank="1" showInputMessage="1" showErrorMessage="1" prompt="Nedēļas diena jānorāda šūnā A10, darba laiki ir jānorāda šūnās no B10 līdz D10. Šūnās no G10 līdz K10 norādiet darba stundas, virsstundas, slimības stundas, brīvdienu stundas un atvaļinājuma stundas. Kopējais stundu skaits tiek automātiski aprēķināts F10." sqref="A10" xr:uid="{901F4335-440A-413E-9EA7-24F47C54175C}"/>
    <dataValidation allowBlank="1" showInputMessage="1" showErrorMessage="1" prompt="Nedēļas diena jānorāda šūnā A11, darba laiki ir jānorāda šūnās no B11 līdz D11. Šūnās no G11 līdz K11 norādiet darba stundas, virsstundas, slimības stundas, brīvdienu stundas un atvaļinājuma stundas. Kopējais stundu skaits tiek automātiski aprēķināts F11." sqref="A11" xr:uid="{84C16AF0-4B20-4F9E-96F2-0C54387AC211}"/>
    <dataValidation allowBlank="1" showInputMessage="1" showErrorMessage="1" prompt="Nedēļas diena jānorāda šūnā A12, darba laiki ir jānorāda šūnās no B12 līdz D12. Šūnās no G12 līdz K12 norādiet darba stundas, virsstundas, slimības stundas, brīvdienu stundas un atvaļinājuma stundas. Kopējais stundu skaits tiek automātiski aprēķināts F12." sqref="A12" xr:uid="{EA39524C-7850-4458-AE8D-4397192EACF3}"/>
    <dataValidation allowBlank="1" showInputMessage="1" showErrorMessage="1" prompt="Nedēļas diena jānorāda šūnā A13, darba laiki ir jānorāda šūnās no B13 līdz D13. Šūnās no G13 līdz K13 norādiet darba stundas, virsstundas, slimības stundas, brīvdienu stundas un atvaļinājuma stundas. Kopējais stundu skaits tiek automātiski aprēķināts F13." sqref="A13" xr:uid="{1CC8F4A5-414B-4B79-97E8-1EAD633DF10D}"/>
    <dataValidation allowBlank="1" showInputMessage="1" showErrorMessage="1" prompt="Nedēļas diena jānorāda šūnā A14, darba laiki ir jānorāda šūnās no B14 līdz D14. Šūnās no F14 līdz K14 norādiet darba stundas, virsstundas, slimības stundas, brīvdienu stundas un atvaļinājuma stundas. Kopējais stundu skaits tiek automātiski aprēķināts F14." sqref="A14" xr:uid="{78E5E6A0-838C-4DE7-B44B-1B433EAB59AD}"/>
    <dataValidation allowBlank="1" showInputMessage="1" showErrorMessage="1" prompt="Nedēļas diena jānorāda šūnā A18, darba laiki ir jānorāda šūnās no B18 līdz D18. Šūnās no G18 līdz K18 norādiet darba stundas, virsstundas, slimības stundas, brīvdienu stundas un atvaļinājuma stundas. Kopējais stundu skaits tiek automātiski aprēķināts F18." sqref="A18" xr:uid="{E2E93BD3-480F-4746-A4FB-4854610BE261}"/>
    <dataValidation allowBlank="1" showInputMessage="1" showErrorMessage="1" prompt="Nedēļas diena jānorāda šūnā A19, darba laiki ir jānorāda šūnās no B19 līdz D19. Šūnās no G19 līdz K19 norādiet darba stundas, virsstundas, slimības stundas, brīvdienu stundas un atvaļinājuma stundas. Kopējais stundu skaits tiek automātiski aprēķināts F19." sqref="A19" xr:uid="{7478044C-48B4-488F-A2C7-46618ED1962E}"/>
    <dataValidation allowBlank="1" showInputMessage="1" showErrorMessage="1" prompt="Nedēļas diena jānorāda šūnā A20, darba laiki ir jānorāda šūnās no B20 līdz D20. Šūnās no G20 līdz K20 norādiet darba stundas, virsstundas, slimības stundas, brīvdienu stundas un atvaļinājuma stundas. Kopējais stundu skaits tiek automātiski aprēķināts F20." sqref="A20" xr:uid="{9F4F8A71-F4E7-40BF-8C94-F0E7ADC400A7}"/>
    <dataValidation allowBlank="1" showInputMessage="1" showErrorMessage="1" prompt="Nedēļas diena jānorāda šūnā A21, darba laiki ir jānorāda šūnās no B21 līdz D21. Šūnās no G21 līdz K21 norādiet darba stundas, virsstundas, slimības stundas, brīvdienu stundas un atvaļinājuma stundas. Kopējais stundu skaits tiek automātiski aprēķināts F21." sqref="A21" xr:uid="{63CA1A46-3015-473D-BF67-79294A76E218}"/>
    <dataValidation allowBlank="1" showInputMessage="1" showErrorMessage="1" prompt="Nedēļas diena jānorāda šūnā A22, darba laiki ir jānorāda šūnās no B22 līdz D22. Šūnās no G22 līdz K22 norādiet darba stundas, virsstundas, slimības stundas, brīvdienu stundas un atvaļinājuma stundas. Kopējais stundu skaits tiek automātiski aprēķināts F22." sqref="A22" xr:uid="{18C70986-46F1-4A33-9652-2377BDB32496}"/>
    <dataValidation allowBlank="1" showInputMessage="1" showErrorMessage="1" prompt="Nedēļas diena jānorāda šūnā A23, darba laiki ir jānorāda šūnās no B23 līdz D23. Šūnās no G23 līdz K23 norādiet darba stundas, virsstundas, slimības stundas, brīvdienu stundas un atvaļinājuma stundas. Kopējais stundu skaits tiek automātiski aprēķināts F23." sqref="A23" xr:uid="{5D8D859E-959F-4559-B9E1-064848ADD7B2}"/>
    <dataValidation allowBlank="1" showInputMessage="1" showErrorMessage="1" prompt="Nedēļas diena jānorāda šūnā A24, darba laiki ir jānorāda šūnās no B24 līdz D24. Šūnās no G24 līdz K24 norādiet darba stundas, virsstundas, slimības stundas, brīvdienu stundas un atvaļinājuma stundas. Kopējais stundu skaits tiek automātiski aprēķināts F24." sqref="A24" xr:uid="{088CF8DE-4667-44B9-871A-D9023D7E84F8}"/>
    <dataValidation allowBlank="1" showInputMessage="1" showErrorMessage="1" prompt="Nedēļas kopējais pastāvīgais darba laiks, virsstundas, slimības laiks, svētku dienu un atvaļinājuma laiks tiek automātiski aprēķināts šūnās no G25 līdz K25._x000a_Nākamais norādījums sniegts šūnā A27._x000a_" sqref="A25" xr:uid="{35073376-6CF4-489A-9D9A-2800AA777C42}"/>
    <dataValidation allowBlank="1" showInputMessage="1" showErrorMessage="1" prompt="Etiķetes standarta, virsstundas, slimība, brīvdiena un atvaļinājums atrodas šūnās no G27 līdz K27. Ievadiet stundas likmi šiem virsrakstiem šūnās no G28 līdz K28." sqref="A27" xr:uid="{C8901482-2C0C-4C84-8CB0-F7430774459E}"/>
    <dataValidation allowBlank="1" showInputMessage="1" showErrorMessage="1" prompt="Ievadiet darbinieka parakstu šūnā A28, kam seko datums šūnā D28._x000a_Ievadiet stundas likmi šūnās no G28 līdz K28._x000a_Dzēsiet likmes un algas rindas, ja tās nav nepieciešamas." sqref="A28:C28" xr:uid="{65C92C51-5D87-436A-8E2D-A659C225E0BB}"/>
    <dataValidation allowBlank="1" showInputMessage="1" showErrorMessage="1" prompt="Darbinieka paraksta etiķete ir šūnā A29, bet datuma etiķete ir šūnā D29. _x000a_Kopējā samaksa tiek aprēķināta par darba laiku, virsstundām, slimības laiku, brīvdienām un atvaļinājumu šūnās no G29 līdz K29._x000a_Algas kopsumma ir šūnā J31." sqref="A29:C29" xr:uid="{3525AD42-C283-4F61-8893-FFD810D39801}"/>
    <dataValidation allowBlank="1" showInputMessage="1" showErrorMessage="1" prompt="Ievadiet vadītāja parakstu šūnā A30 un datumu šūnā D30." sqref="A30:C30" xr:uid="{B928BA84-BA99-439C-B3AB-C9AE2575F06B}"/>
    <dataValidation allowBlank="1" showInputMessage="1" showErrorMessage="1" prompt="Vadītāja paraksta etiķete ir šūnā A31, bet datuma etiķete ir šūnā D31._x000a_Samaksas kopsumma ir šūnā J31._x000a_" sqref="A31:C31" xr:uid="{A223803B-8AA3-4759-8FBA-E431F242C98E}"/>
    <dataValidation allowBlank="1" showInputMessage="1" showErrorMessage="1" prompt="Nedēļas diena jānorāda šūnā A8, darba laiki ir jānorāda šūnās no B8 līdz D8. Šūnās no G8 līdz K8 norādiet darba stundas, virsstundas, slimības stundas, brīvdienu stundas un atvaļinājuma stundas. Kopējais stundu skaits tiek automātiski aprēķināts F8." sqref="A8" xr:uid="{8BDF7265-8940-4272-9052-1748DCF3A664}"/>
    <dataValidation allowBlank="1" showInputMessage="1" showErrorMessage="1" prompt="Nedēļas diena jānorāda šūnā A9, darba laiki ir jānorāda šūnās no B9 līdz D9. Šūnās no G9 līdz K9 norādiet darba stundas, virsstundas, slimības stundas, brīvdienu stundas un atvaļinājuma stundas. Kopējais stundu skaits tiek automātiski aprēķināts F9." sqref="A9" xr:uid="{44710DFD-6EC6-46A0-961C-ACFC432AE120}"/>
  </dataValidations>
  <hyperlinks>
    <hyperlink ref="M3" r:id="rId1" xr:uid="{00000000-0004-0000-0000-000000000000}"/>
    <hyperlink ref="M2" r:id="rId2" xr:uid="{00000000-0004-0000-0000-000001000000}"/>
  </hyperlinks>
  <printOptions horizontalCentered="1"/>
  <pageMargins left="0.7" right="0.7" top="0.75" bottom="0.75" header="0.3" footer="0.3"/>
  <pageSetup paperSize="9" scale="86" fitToHeight="0" orientation="portrait" r:id="rId3"/>
  <headerFooter differentFirst="1" alignWithMargins="0">
    <oddFooter>Page &amp;P of &amp;N</oddFooter>
  </headerFooter>
  <ignoredErrors>
    <ignoredError sqref="G28:K28 A8 A18" calculatedColumn="1"/>
  </ignoredErrors>
  <drawing r:id="rId4"/>
  <tableParts count="5">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pageSetUpPr fitToPage="1"/>
  </sheetPr>
  <dimension ref="A1:B8"/>
  <sheetViews>
    <sheetView showGridLines="0" workbookViewId="0"/>
  </sheetViews>
  <sheetFormatPr defaultColWidth="9.140625" defaultRowHeight="12.75" x14ac:dyDescent="0.2"/>
  <cols>
    <col min="1" max="1" width="78.7109375" style="16" customWidth="1"/>
    <col min="2" max="16384" width="9.140625" style="4"/>
  </cols>
  <sheetData>
    <row r="1" spans="1:2" ht="46.5" customHeight="1" x14ac:dyDescent="0.2"/>
    <row r="2" spans="1:2" s="18" customFormat="1" ht="15.75" x14ac:dyDescent="0.2">
      <c r="A2" s="22" t="s">
        <v>32</v>
      </c>
      <c r="B2" s="22"/>
    </row>
    <row r="3" spans="1:2" s="35" customFormat="1" ht="27" customHeight="1" x14ac:dyDescent="0.2">
      <c r="A3" s="34" t="s">
        <v>33</v>
      </c>
      <c r="B3" s="34"/>
    </row>
    <row r="4" spans="1:2" s="35" customFormat="1" ht="26.25" customHeight="1" x14ac:dyDescent="0.4">
      <c r="A4" s="33" t="s">
        <v>37</v>
      </c>
      <c r="B4" s="34"/>
    </row>
    <row r="5" spans="1:2" s="35" customFormat="1" ht="195" x14ac:dyDescent="0.2">
      <c r="A5" s="36" t="s">
        <v>41</v>
      </c>
      <c r="B5" s="34"/>
    </row>
    <row r="6" spans="1:2" s="17" customFormat="1" ht="26.25" customHeight="1" x14ac:dyDescent="0.4">
      <c r="A6" s="33" t="s">
        <v>38</v>
      </c>
    </row>
    <row r="7" spans="1:2" ht="80.25" customHeight="1" x14ac:dyDescent="0.2">
      <c r="A7" s="15" t="s">
        <v>39</v>
      </c>
    </row>
    <row r="8" spans="1:2" ht="98.25" customHeight="1" x14ac:dyDescent="0.2">
      <c r="A8" s="15" t="s">
        <v>40</v>
      </c>
    </row>
  </sheetData>
  <hyperlinks>
    <hyperlink ref="A3" r:id="rId1" xr:uid="{00000000-0004-0000-0100-000000000000}"/>
    <hyperlink ref="A2" r:id="rId2" xr:uid="{00000000-0004-0000-0100-000001000000}"/>
  </hyperlinks>
  <printOptions horizontalCentered="1"/>
  <pageMargins left="0.7" right="0.7" top="0.75" bottom="0.75" header="0.3" footer="0.3"/>
  <pageSetup paperSize="9" orientation="portrait" horizontalDpi="1200" verticalDpi="1200" r:id="rId3"/>
  <headerFooter differentFirst="1">
    <oddFooter>Page &amp;P of &amp;N</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F32AB7-6B53-4632-B30C-037E4F0B2D1B}">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F8B6812A-6F1E-458F-8CFB-6F6375419A01}">
  <ds:schemaRefs>
    <ds:schemaRef ds:uri="http://schemas.microsoft.com/sharepoint/v3/contenttype/forms"/>
  </ds:schemaRefs>
</ds:datastoreItem>
</file>

<file path=customXml/itemProps3.xml><?xml version="1.0" encoding="utf-8"?>
<ds:datastoreItem xmlns:ds="http://schemas.openxmlformats.org/officeDocument/2006/customXml" ds:itemID="{3EFB1862-CE1A-4205-97D2-E48EF82FC1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Darba laika uzskaites tabula</vt:lpstr>
      <vt:lpstr>Par</vt:lpstr>
      <vt:lpstr>Nedēļas_sākums</vt:lpstr>
      <vt:lpstr>'Darba laika uzskaites tabula'!Print_Area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2018-05-23T01:09:31Z</dcterms:created>
  <dcterms:modified xsi:type="dcterms:W3CDTF">2022-01-11T01:28:24Z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