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svg" ContentType="image/svg+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131.xml" ContentType="application/vnd.openxmlformats-officedocument.spreadsheetml.worksheet+xml"/>
  <Override PartName="/xl/drawings/drawing131.xml" ContentType="application/vnd.openxmlformats-officedocument.drawing+xml"/>
  <Override PartName="/xl/pivotTables/pivotTable9.xml" ContentType="application/vnd.openxmlformats-officedocument.spreadsheetml.pivotTable+xml"/>
  <Override PartName="/xl/pivotCache/pivotCacheDefinition101.xml" ContentType="application/vnd.openxmlformats-officedocument.spreadsheetml.pivotCacheDefinition+xml"/>
  <Override PartName="/xl/pivotCache/pivotCacheRecords101.xml" ContentType="application/vnd.openxmlformats-officedocument.spreadsheetml.pivotCacheRecords+xml"/>
  <Override PartName="/xl/tables/table91.xml" ContentType="application/vnd.openxmlformats-officedocument.spreadsheetml.table+xml"/>
  <Override PartName="/xl/worksheets/sheet182.xml" ContentType="application/vnd.openxmlformats-officedocument.spreadsheetml.worksheet+xml"/>
  <Override PartName="/xl/drawings/drawing182.xml" ContentType="application/vnd.openxmlformats-officedocument.drawing+xml"/>
  <Override PartName="/xl/pivotTables/pivotTable132.xml" ContentType="application/vnd.openxmlformats-officedocument.spreadsheetml.pivotTable+xml"/>
  <Override PartName="/xl/pivotCache/pivotCacheDefinition142.xml" ContentType="application/vnd.openxmlformats-officedocument.spreadsheetml.pivotCacheDefinition+xml"/>
  <Override PartName="/xl/pivotCache/pivotCacheRecords142.xml" ContentType="application/vnd.openxmlformats-officedocument.spreadsheetml.pivotCacheRecords+xml"/>
  <Override PartName="/xl/tables/table132.xml" ContentType="application/vnd.openxmlformats-officedocument.spreadsheetml.table+xml"/>
  <Override PartName="/xl/worksheets/sheet263.xml" ContentType="application/vnd.openxmlformats-officedocument.spreadsheetml.worksheet+xml"/>
  <Override PartName="/xl/drawings/drawing263.xml" ContentType="application/vnd.openxmlformats-officedocument.drawing+xml"/>
  <Override PartName="/xl/pivotCache/pivotCacheDefinition133.xml" ContentType="application/vnd.openxmlformats-officedocument.spreadsheetml.pivotCacheDefinition+xml"/>
  <Override PartName="/xl/pivotCache/pivotCacheRecords133.xml" ContentType="application/vnd.openxmlformats-officedocument.spreadsheetml.pivotCacheRecords+xml"/>
  <Override PartName="/xl/worksheets/sheet214.xml" ContentType="application/vnd.openxmlformats-officedocument.spreadsheetml.worksheet+xml"/>
  <Override PartName="/xl/drawings/drawing214.xml" ContentType="application/vnd.openxmlformats-officedocument.drawing+xml"/>
  <Override PartName="/xl/pivotTables/pivotTable153.xml" ContentType="application/vnd.openxmlformats-officedocument.spreadsheetml.pivotTable+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85.xml" ContentType="application/vnd.openxmlformats-officedocument.spreadsheetml.pivotCacheDefinition+xml"/>
  <Override PartName="/xl/pivotCache/pivotCacheRecords85.xml" ContentType="application/vnd.openxmlformats-officedocument.spreadsheetml.pivotCacheRecords+xml"/>
  <Override PartName="/xl/theme/theme11.xml" ContentType="application/vnd.openxmlformats-officedocument.theme+xml"/>
  <Override PartName="/customXml/item2.xml" ContentType="application/xml"/>
  <Override PartName="/customXml/itemProps21.xml" ContentType="application/vnd.openxmlformats-officedocument.customXmlProperties+xml"/>
  <Override PartName="/xl/worksheets/sheet75.xml" ContentType="application/vnd.openxmlformats-officedocument.spreadsheetml.worksheet+xml"/>
  <Override PartName="/xl/drawings/drawing7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pivotTables/pivotTable14.xml" ContentType="application/vnd.openxmlformats-officedocument.spreadsheetml.pivotTable+xml"/>
  <Override PartName="/xl/pivotCache/pivotCacheDefinition26.xml" ContentType="application/vnd.openxmlformats-officedocument.spreadsheetml.pivotCacheDefinition+xml"/>
  <Override PartName="/xl/pivotCache/pivotCacheRecords26.xml" ContentType="application/vnd.openxmlformats-officedocument.spreadsheetml.pivotCacheRecords+xml"/>
  <Override PartName="/xl/tables/table13.xml" ContentType="application/vnd.openxmlformats-officedocument.spreadsheetml.table+xml"/>
  <Override PartName="/xl/worksheets/sheet167.xml" ContentType="application/vnd.openxmlformats-officedocument.spreadsheetml.worksheet+xml"/>
  <Override PartName="/xl/drawings/drawing167.xml" ContentType="application/vnd.openxmlformats-officedocument.drawing+xml"/>
  <Override PartName="/xl/pivotTables/pivotTable115.xml" ContentType="application/vnd.openxmlformats-officedocument.spreadsheetml.pivotTable+xml"/>
  <Override PartName="/xl/pivotCache/pivotCacheDefinition127.xml" ContentType="application/vnd.openxmlformats-officedocument.spreadsheetml.pivotCacheDefinition+xml"/>
  <Override PartName="/xl/pivotCache/pivotCacheRecords127.xml" ContentType="application/vnd.openxmlformats-officedocument.spreadsheetml.pivotCacheRecords+xml"/>
  <Override PartName="/xl/tables/table114.xml" ContentType="application/vnd.openxmlformats-officedocument.spreadsheetml.table+xml"/>
  <Override PartName="/xl/pivotCache/pivotCacheDefinition38.xml" ContentType="application/vnd.openxmlformats-officedocument.spreadsheetml.pivotCacheDefinition+xml"/>
  <Override PartName="/xl/pivotCache/pivotCacheRecords38.xml" ContentType="application/vnd.openxmlformats-officedocument.spreadsheetml.pivotCacheRecords+xml"/>
  <Override PartName="/xl/worksheets/sheet18.xml" ContentType="application/vnd.openxmlformats-officedocument.spreadsheetml.worksheet+xml"/>
  <Override PartName="/xl/drawings/drawing18.xml" ContentType="application/vnd.openxmlformats-officedocument.drawing+xml"/>
  <Override PartName="/xl/worksheets/sheet69.xml" ContentType="application/vnd.openxmlformats-officedocument.spreadsheetml.worksheet+xml"/>
  <Override PartName="/xl/drawings/drawing69.xml" ContentType="application/vnd.openxmlformats-officedocument.drawing+xml"/>
  <Override PartName="/xl/pivotTables/pivotTable56.xml" ContentType="application/vnd.openxmlformats-officedocument.spreadsheetml.pivotTable+xml"/>
  <Override PartName="/xl/pivotCache/pivotCacheDefinition69.xml" ContentType="application/vnd.openxmlformats-officedocument.spreadsheetml.pivotCacheDefinition+xml"/>
  <Override PartName="/xl/pivotCache/pivotCacheRecords69.xml" ContentType="application/vnd.openxmlformats-officedocument.spreadsheetml.pivotCacheRecords+xml"/>
  <Override PartName="/xl/tables/table55.xml" ContentType="application/vnd.openxmlformats-officedocument.spreadsheetml.table+xml"/>
  <Override PartName="/xl/worksheets/sheet1110.xml" ContentType="application/vnd.openxmlformats-officedocument.spreadsheetml.worksheet+xml"/>
  <Override PartName="/xl/drawings/drawing1110.xml" ContentType="application/vnd.openxmlformats-officedocument.drawing+xml"/>
  <Override PartName="/xl/worksheets/sheet2411.xml" ContentType="application/vnd.openxmlformats-officedocument.spreadsheetml.worksheet+xml"/>
  <Override PartName="/xl/drawings/drawing2411.xml" ContentType="application/vnd.openxmlformats-officedocument.drawing+xml"/>
  <Override PartName="/xl/pivotTables/pivotTable187.xml" ContentType="application/vnd.openxmlformats-officedocument.spreadsheetml.pivotTable+xml"/>
  <Override PartName="/xl/pivotCache/pivotCacheDefinition1110.xml" ContentType="application/vnd.openxmlformats-officedocument.spreadsheetml.pivotCacheDefinition+xml"/>
  <Override PartName="/xl/pivotCache/pivotCacheRecords1110.xml" ContentType="application/vnd.openxmlformats-officedocument.spreadsheetml.pivotCacheRecords+xml"/>
  <Override PartName="/xl/calcChain.xml" ContentType="application/vnd.openxmlformats-officedocument.spreadsheetml.calcChain+xml"/>
  <Override PartName="/xl/worksheets/sheet512.xml" ContentType="application/vnd.openxmlformats-officedocument.spreadsheetml.worksheet+xml"/>
  <Override PartName="/xl/drawings/drawing512.xml" ContentType="application/vnd.openxmlformats-officedocument.drawing+xml"/>
  <Override PartName="/xl/pivotTables/pivotTable48.xml" ContentType="application/vnd.openxmlformats-officedocument.spreadsheetml.pivotTable+xml"/>
  <Override PartName="/xl/pivotCache/pivotCacheDefinition511.xml" ContentType="application/vnd.openxmlformats-officedocument.spreadsheetml.pivotCacheDefinition+xml"/>
  <Override PartName="/xl/pivotCache/pivotCacheRecords511.xml" ContentType="application/vnd.openxmlformats-officedocument.spreadsheetml.pivotCacheRecords+xml"/>
  <Override PartName="/xl/tables/table46.xml" ContentType="application/vnd.openxmlformats-officedocument.spreadsheetml.table+xml"/>
  <Override PartName="/xl/worksheets/sheet1513.xml" ContentType="application/vnd.openxmlformats-officedocument.spreadsheetml.worksheet+xml"/>
  <Override PartName="/xl/drawings/drawing1513.xml" ContentType="application/vnd.openxmlformats-officedocument.drawing+xml"/>
  <Override PartName="/xl/pivotTables/pivotTable109.xml" ContentType="application/vnd.openxmlformats-officedocument.spreadsheetml.pivotTable+xml"/>
  <Override PartName="/xl/tables/table107.xml" ContentType="application/vnd.openxmlformats-officedocument.spreadsheetml.table+xml"/>
  <Override PartName="/xl/worksheets/sheet2314.xml" ContentType="application/vnd.openxmlformats-officedocument.spreadsheetml.worksheet+xml"/>
  <Override PartName="/xl/drawings/drawing2314.xml" ContentType="application/vnd.openxmlformats-officedocument.drawing+xml"/>
  <Override PartName="/xl/pivotTables/pivotTable1710.xml" ContentType="application/vnd.openxmlformats-officedocument.spreadsheetml.pivotTable+xml"/>
  <Override PartName="/xl/worksheets/sheet1015.xml" ContentType="application/vnd.openxmlformats-officedocument.spreadsheetml.worksheet+xml"/>
  <Override PartName="/xl/drawings/drawing1015.xml" ContentType="application/vnd.openxmlformats-officedocument.drawing+xml"/>
  <Override PartName="/xl/worksheets/sheet1916.xml" ContentType="application/vnd.openxmlformats-officedocument.spreadsheetml.worksheet+xml"/>
  <Override PartName="/xl/drawings/drawing1916.xml" ContentType="application/vnd.openxmlformats-officedocument.drawing+xml"/>
  <Override PartName="/xl/pivotTables/pivotTable1411.xml" ContentType="application/vnd.openxmlformats-officedocument.spreadsheetml.pivotTable+xml"/>
  <Override PartName="/xl/pivotCache/pivotCacheDefinition1512.xml" ContentType="application/vnd.openxmlformats-officedocument.spreadsheetml.pivotCacheDefinition+xml"/>
  <Override PartName="/xl/pivotCache/pivotCacheRecords1512.xml" ContentType="application/vnd.openxmlformats-officedocument.spreadsheetml.pivotCacheRecords+xml"/>
  <Override PartName="/xl/tables/table148.xml" ContentType="application/vnd.openxmlformats-officedocument.spreadsheetml.table+xml"/>
  <Override PartName="/xl/sharedStrings.xml" ContentType="application/vnd.openxmlformats-officedocument.spreadsheetml.sharedStrings+xml"/>
  <Override PartName="/xl/worksheets/sheet417.xml" ContentType="application/vnd.openxmlformats-officedocument.spreadsheetml.worksheet+xml"/>
  <Override PartName="/xl/drawings/drawing417.xml" ContentType="application/vnd.openxmlformats-officedocument.drawing+xml"/>
  <Override PartName="/xl/pivotTables/pivotTable312.xml" ContentType="application/vnd.openxmlformats-officedocument.spreadsheetml.pivotTable+xml"/>
  <Override PartName="/xl/pivotCache/pivotCacheDefinition413.xml" ContentType="application/vnd.openxmlformats-officedocument.spreadsheetml.pivotCacheDefinition+xml"/>
  <Override PartName="/xl/pivotCache/pivotCacheRecords413.xml" ContentType="application/vnd.openxmlformats-officedocument.spreadsheetml.pivotCacheRecords+xml"/>
  <Override PartName="/xl/tables/table39.xml" ContentType="application/vnd.openxmlformats-officedocument.spreadsheetml.table+xml"/>
  <Override PartName="/xl/worksheets/sheet918.xml" ContentType="application/vnd.openxmlformats-officedocument.spreadsheetml.worksheet+xml"/>
  <Override PartName="/xl/drawings/drawing918.xml" ContentType="application/vnd.openxmlformats-officedocument.drawing+xml"/>
  <Override PartName="/xl/pivotTables/pivotTable713.xml" ContentType="application/vnd.openxmlformats-officedocument.spreadsheetml.pivotTable+xml"/>
  <Override PartName="/xl/tables/table710.xml" ContentType="application/vnd.openxmlformats-officedocument.spreadsheetml.table+xml"/>
  <Override PartName="/xl/worksheets/sheet1419.xml" ContentType="application/vnd.openxmlformats-officedocument.spreadsheetml.worksheet+xml"/>
  <Override PartName="/xl/drawings/drawing1419.xml" ContentType="application/vnd.openxmlformats-officedocument.drawing+xml"/>
  <Override PartName="/xl/worksheets/sheet2220.xml" ContentType="application/vnd.openxmlformats-officedocument.spreadsheetml.worksheet+xml"/>
  <Override PartName="/xl/drawings/drawing2220.xml" ContentType="application/vnd.openxmlformats-officedocument.drawing+xml"/>
  <Override PartName="/xl/pivotTables/pivotTable1614.xml" ContentType="application/vnd.openxmlformats-officedocument.spreadsheetml.pivotTable+xml"/>
  <Override PartName="/xl/pivotCache/pivotCacheDefinition914.xml" ContentType="application/vnd.openxmlformats-officedocument.spreadsheetml.pivotCacheDefinition+xml"/>
  <Override PartName="/xl/pivotCache/pivotCacheRecords914.xml" ContentType="application/vnd.openxmlformats-officedocument.spreadsheetml.pivotCacheRecords+xml"/>
  <Override PartName="/xl/styles.xml" ContentType="application/vnd.openxmlformats-officedocument.spreadsheetml.styles+xml"/>
  <Override PartName="/customXml/item32.xml" ContentType="application/xml"/>
  <Override PartName="/customXml/itemProps32.xml" ContentType="application/vnd.openxmlformats-officedocument.customXmlProperties+xml"/>
  <Override PartName="/xl/worksheets/sheet821.xml" ContentType="application/vnd.openxmlformats-officedocument.spreadsheetml.worksheet+xml"/>
  <Override PartName="/xl/drawings/drawing821.xml" ContentType="application/vnd.openxmlformats-officedocument.drawing+xml"/>
  <Override PartName="/xl/pivotTables/pivotTable615.xml" ContentType="application/vnd.openxmlformats-officedocument.spreadsheetml.pivotTable+xml"/>
  <Override PartName="/xl/pivotCache/pivotCacheDefinition715.xml" ContentType="application/vnd.openxmlformats-officedocument.spreadsheetml.pivotCacheDefinition+xml"/>
  <Override PartName="/xl/pivotCache/pivotCacheRecords715.xml" ContentType="application/vnd.openxmlformats-officedocument.spreadsheetml.pivotCacheRecords+xml"/>
  <Override PartName="/xl/tables/table611.xml" ContentType="application/vnd.openxmlformats-officedocument.spreadsheetml.table+xml"/>
  <Override PartName="/xl/worksheets/sheet322.xml" ContentType="application/vnd.openxmlformats-officedocument.spreadsheetml.worksheet+xml"/>
  <Override PartName="/xl/drawings/drawing322.xml" ContentType="application/vnd.openxmlformats-officedocument.drawing+xml"/>
  <Override PartName="/xl/pivotTables/pivotTable216.xml" ContentType="application/vnd.openxmlformats-officedocument.spreadsheetml.pivotTable+xml"/>
  <Override PartName="/xl/tables/table212.xml" ContentType="application/vnd.openxmlformats-officedocument.spreadsheetml.table+xml"/>
  <Override PartName="/xl/worksheets/sheet1223.xml" ContentType="application/vnd.openxmlformats-officedocument.spreadsheetml.worksheet+xml"/>
  <Override PartName="/xl/drawings/drawing1223.xml" ContentType="application/vnd.openxmlformats-officedocument.drawing+xml"/>
  <Override PartName="/xl/pivotTables/pivotTable817.xml" ContentType="application/vnd.openxmlformats-officedocument.spreadsheetml.pivotTable+xml"/>
  <Override PartName="/xl/tables/table813.xml" ContentType="application/vnd.openxmlformats-officedocument.spreadsheetml.table+xml"/>
  <Override PartName="/xl/worksheets/sheet1724.xml" ContentType="application/vnd.openxmlformats-officedocument.spreadsheetml.worksheet+xml"/>
  <Override PartName="/xl/drawings/drawing1724.xml" ContentType="application/vnd.openxmlformats-officedocument.drawing+xml"/>
  <Override PartName="/xl/pivotTables/pivotTable1218.xml" ContentType="application/vnd.openxmlformats-officedocument.spreadsheetml.pivotTable+xml"/>
  <Override PartName="/xl/tables/table1214.xml" ContentType="application/vnd.openxmlformats-officedocument.spreadsheetml.table+xml"/>
  <Override PartName="/xl/worksheets/sheet2525.xml" ContentType="application/vnd.openxmlformats-officedocument.spreadsheetml.worksheet+xml"/>
  <Override PartName="/xl/drawings/drawing2525.xml" ContentType="application/vnd.openxmlformats-officedocument.drawing+xml"/>
  <Override PartName="/xl/pivotTables/pivotTable1919.xml" ContentType="application/vnd.openxmlformats-officedocument.spreadsheetml.pivotTable+xml"/>
  <Override PartName="/customXml/item13.xml" ContentType="application/xml"/>
  <Override PartName="/customXml/itemProps13.xml" ContentType="application/vnd.openxmlformats-officedocument.customXmlProperties+xml"/>
  <Override PartName="/xl/worksheets/sheet2026.xml" ContentType="application/vnd.openxmlformats-officedocument.spreadsheetml.worksheet+xml"/>
  <Override PartName="/xl/tables/table1515.xml" ContentType="application/vnd.openxmlformats-officedocument.spreadsheetml.table+xml"/>
  <Override PartName="/xl/drawings/drawing2026.xml" ContentType="application/vnd.openxmlformats-officedocument.drawing+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refreshAllConnections="1" defaultThemeVersion="166925"/>
  <bookViews>
    <workbookView xWindow="-120" yWindow="-120" windowWidth="29040" windowHeight="17640" xr2:uid="{00000000-000D-0000-FFFF-FFFF00000000}"/>
  </bookViews>
  <sheets>
    <sheet name="Sākums" sheetId="2" r:id="rId1"/>
    <sheet name="1" sheetId="3" r:id="rId2"/>
    <sheet name="2" sheetId="4" r:id="rId3"/>
    <sheet name="3" sheetId="5" r:id="rId4"/>
    <sheet name="4" sheetId="6" r:id="rId5"/>
    <sheet name="5" sheetId="2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7" r:id="rId23"/>
    <sheet name="23" sheetId="23" r:id="rId24"/>
    <sheet name="24" sheetId="24" r:id="rId25"/>
    <sheet name="Papildinformācija" sheetId="25" r:id="rId26"/>
  </sheets>
  <definedNames>
    <definedName name="grp_Ceļveža_bultiņas">"shp_Izliekta_bultiņa,txt_Ceļveža_bultiņas,shp_Taisna_bultiņa"</definedName>
    <definedName name="grp_Ceļveža_figūriekava">"shp_Apakšējā_figūriekava,txt_Ceļveža_figūriekava,shp_Kreisā_figūriekava"</definedName>
    <definedName name="grp_Figūriekava">"Cita iekavas līnija,Figūriekavas līnija"</definedName>
    <definedName name="grp_Papildinformācija">"Apakšējā līnija,Grupa 113"</definedName>
    <definedName name="PVN">0.0825</definedName>
  </definedNames>
  <calcPr calcId="191029"/>
  <pivotCaches>
    <pivotCache cacheId="0" r:id="rId27"/>
    <pivotCache cacheId="1" r:id="rId28"/>
    <pivotCache cacheId="2" r:id="rId29"/>
    <pivotCache cacheId="3" r:id="rId30"/>
    <pivotCache cacheId="4" r:id="rId31"/>
    <pivotCache cacheId="5" r:id="rId32"/>
    <pivotCache cacheId="6" r:id="rId33"/>
    <pivotCache cacheId="7" r:id="rId34"/>
    <pivotCache cacheId="8" r:id="rId35"/>
    <pivotCache cacheId="9" r:id="rId36"/>
    <pivotCache cacheId="10" r:id="rId37"/>
    <pivotCache cacheId="11" r:id="rId38"/>
    <pivotCache cacheId="12" r:id="rId39"/>
    <pivotCache cacheId="13" r:id="rId40"/>
    <pivotCache cacheId="14" r:id="rId4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5" l="1"/>
  <c r="G7" i="15"/>
  <c r="G6" i="15"/>
  <c r="G5" i="15"/>
  <c r="J6" i="22" l="1"/>
  <c r="J7" i="22"/>
  <c r="H10" i="8"/>
  <c r="H11" i="8" l="1"/>
  <c r="H9" i="8"/>
  <c r="J8" i="27" l="1"/>
  <c r="J7" i="27"/>
  <c r="J6" i="27"/>
  <c r="J5" i="27"/>
  <c r="J4" i="27"/>
  <c r="J5" i="22"/>
  <c r="J7" i="23"/>
  <c r="J6" i="23"/>
  <c r="I10" i="24" l="1"/>
  <c r="J5" i="23"/>
  <c r="F6" i="17"/>
  <c r="C12" i="18"/>
  <c r="H9" i="21"/>
  <c r="F6" i="16"/>
</calcChain>
</file>

<file path=xl/sharedStrings.xml><?xml version="1.0" encoding="utf-8"?>
<sst xmlns="http://schemas.openxmlformats.org/spreadsheetml/2006/main" count="1062" uniqueCount="149">
  <si>
    <t>Esiet sveicināts!
Norādījumi ekrāna lasītājiem: kā pilnvērtīgāk izmantot rakurstabulas. Vienkārša rakurstabula sniedz jums datu kopsavilkumu, taču dažreiz ir nepieciešamas detalizētas atbildes uz konkrētiem jautājumiem. Šādā ziņā var noderēt papildu kolonnu lauku un rindu lauku pievienošana. 
Norādījumos norādīts, uz kurām šūnām naviģēt, lai izmantotu konkrētu līdzekli vai uzzinātu vairāk.
Lai sāktu, nospiediet taustiņu kombināciju CTRL+PAGE DOWN.</t>
  </si>
  <si>
    <t>NODERĪGA INFORMĀCIJA
Vai apguvāt pirmo apmācību? Pretējā gadījumā dodieties uz Fails &gt; Jauns un atrodiet Iepazīšanās ar rakurstabulu izveidi.</t>
  </si>
  <si>
    <t>Lai atgrieztos sākumā, nospiediet taustiņu kombināciju CTRL+HOME. Lai sāktu darbu ar ceļvedi, nospiediet taustiņu kombināciju CTRL+ PAGE DOWN.</t>
  </si>
  <si>
    <t>Lai turpinātu šo apmācību, nospiediet taustiņu kombināciju CTRL+PAGE DOWN. Lai pārietu uz iepriekšējo lapu, nospiediet taustiņu kombināciju CTRL+PAGE UP.</t>
  </si>
  <si>
    <t>Šajā piemērā parādīts, kā rindas lauks...</t>
  </si>
  <si>
    <t>...sadala vērtības lauku.</t>
  </si>
  <si>
    <t>Datums</t>
  </si>
  <si>
    <t>Pircējs</t>
  </si>
  <si>
    <t>Tētis</t>
  </si>
  <si>
    <t>Mamma</t>
  </si>
  <si>
    <t>Daina</t>
  </si>
  <si>
    <t>Tips</t>
  </si>
  <si>
    <t>Dāvanas</t>
  </si>
  <si>
    <t>Pārtika</t>
  </si>
  <si>
    <t>Biļetes</t>
  </si>
  <si>
    <t>Mūzika</t>
  </si>
  <si>
    <t>Sports</t>
  </si>
  <si>
    <t>Summa</t>
  </si>
  <si>
    <t>Kad pirmo reizi aplūkojat rakurstabulu, iespējams, jums rodas tādi jautājumi kā "Kad tika veikti šie pirkumi?", "Kādām lietām katrs cilvēks iztērēja naudu?", "Ko tik dārgu iegādājās mamma?".</t>
  </si>
  <si>
    <t>Tie visi ir labi jautājumi, taču pašreiz pievērsīsimies tikai vienam no tiem.</t>
  </si>
  <si>
    <t>Kādām lietām katrs cilvēks iztērēja naudu?</t>
  </si>
  <si>
    <t>Pēdējais uzdotais jautājums bija "Kādām lietām katrs cilvēks iztērēja naudu?"</t>
  </si>
  <si>
    <t>Mūsu jaunā rakurstabula tagad aizņem vietu no šūnas C10 līdz šūnai I15, un tajā ir kolonnas Pircējs, Pārtika, Mūzika, Sports, Biļetes, Dāvanas un Gala summa. Pircējs un Gala summa ir tādas pašas vērtības, kā iepriekš, un jaunās informācijas kolonnas atrodas starp tām.</t>
  </si>
  <si>
    <t>1. Šajā piemērā esošais rakurstabulas apgabals atrodas šūnās no B13 līdz C17. Pārejiet uz kādu no šīm šūnām.</t>
  </si>
  <si>
    <t>Rindas lauks aizņem vietu no šūnas C10 līdz šūnai C13, un tas ir ēnots dzeltenā krāsā.</t>
  </si>
  <si>
    <t>Kolonnas lauks aizņem vietu no šūnas D9 līdz šūnai H10, un tas ir ēnots oranžā krāsā.</t>
  </si>
  <si>
    <t>Vērtības lauks aizņem vietu no šūnas D11 līdz šūnai H13, un tas ir ēnots zilā krāsā.</t>
  </si>
  <si>
    <t>Šajā piemērā rakurstabula atrodas diapazonā no šūnas C10 līdz šūnai X15, jo kolonnas lauks pievienoja 20 jaunas kolonnas. Tas ir liels skaits kolonnu! Tāpēc būs ilgi jāritina...</t>
  </si>
  <si>
    <t>Grāmatas</t>
  </si>
  <si>
    <t>Lidojums</t>
  </si>
  <si>
    <t>Nodokļi</t>
  </si>
  <si>
    <t>Ēšana</t>
  </si>
  <si>
    <t>Apģērbs</t>
  </si>
  <si>
    <t>Mūzikas nodarbības</t>
  </si>
  <si>
    <t>Autostāvvieta</t>
  </si>
  <si>
    <t>Elektronika</t>
  </si>
  <si>
    <t>Degviela</t>
  </si>
  <si>
    <t>Kluba ieejas maksa</t>
  </si>
  <si>
    <t>Medikamenti</t>
  </si>
  <si>
    <t>Elektrība</t>
  </si>
  <si>
    <t>Zobārsts</t>
  </si>
  <si>
    <t>Auto apdrošināšana</t>
  </si>
  <si>
    <t>Veselības apdrošināšana</t>
  </si>
  <si>
    <t>Mājokļa apdrošināšana</t>
  </si>
  <si>
    <t>Šajā piemērā rakurstabula atrodas diapazonā no šūnas D8 līdz šūnai E32. Kolonnā D kā pirmās rindas lauki redzams Tētis, Daina un Mamma. Zem tiem atrodas otrās rindas lauki ar tādiem vienumiem kā Sports, Lidojums, Ēšana utt.</t>
  </si>
  <si>
    <t xml:space="preserve">1. Šajā piemērā esošais rakurstabulas apgabals atrodas šūnās no B13 līdz C17. Pārejiet uz kādu no šīm šūnām. </t>
  </si>
  <si>
    <t xml:space="preserve">3. Spiežot bultiņas, pārvietojieties uz lauku Tips. Lai lauku Tips pievienotu apgabalā Rindas, nospiediet atstarpes taustiņu. </t>
  </si>
  <si>
    <t>Ņemiet vērā</t>
  </si>
  <si>
    <t>Jūs varat izmantot vairākus kolonnas laukus. Arī tos iespējams sakļaut vai izvērst.</t>
  </si>
  <si>
    <t>Mēnesis</t>
  </si>
  <si>
    <t>Jan</t>
  </si>
  <si>
    <t>Feb</t>
  </si>
  <si>
    <t>Mar</t>
  </si>
  <si>
    <t>Apr</t>
  </si>
  <si>
    <t>Komunālie pakalpojumi</t>
  </si>
  <si>
    <t>Kas jāatceras: Ja vēlaties detalizētu informāciju, iespējams pievienot vairāk rindu laukus vai kolonnu laukus. Šajā piemērā ir trīs rindu lauki.</t>
  </si>
  <si>
    <t>Gadalaiks</t>
  </si>
  <si>
    <t>Ziema</t>
  </si>
  <si>
    <t>Pavasaris</t>
  </si>
  <si>
    <t>Vasara</t>
  </si>
  <si>
    <t>Rudens</t>
  </si>
  <si>
    <t>Apdrošināšana</t>
  </si>
  <si>
    <t>Īres maksa</t>
  </si>
  <si>
    <t xml:space="preserve">Vai esat gatavs praktiskai nodarbībai? Izmantojiet iespēju pārskatīt datus no šūnas B7 līdz šūnai E55. Kad esat gatavs, dodieties uz nākamo lapu un praksē izmēģiniet iegūtās zināšanas. </t>
  </si>
  <si>
    <t xml:space="preserve">Nav jāpārskata visas datu rindas. Vienkārši pārskatiet lauku nosaukumus 7. rindā. Jūs ar tiem strādāsit nākamajā lapā. </t>
  </si>
  <si>
    <t>Pārdevējs</t>
  </si>
  <si>
    <t>Vizma</t>
  </si>
  <si>
    <t>Jānis</t>
  </si>
  <si>
    <t>Dāvis</t>
  </si>
  <si>
    <t>Produkts</t>
  </si>
  <si>
    <t>Apelsīni</t>
  </si>
  <si>
    <t>Greipfrūti</t>
  </si>
  <si>
    <t>Āboli</t>
  </si>
  <si>
    <t>Banāni</t>
  </si>
  <si>
    <t>Bietes</t>
  </si>
  <si>
    <t>Kartupeļi</t>
  </si>
  <si>
    <t>Salāti</t>
  </si>
  <si>
    <t>Redīsi</t>
  </si>
  <si>
    <t>Mellenes</t>
  </si>
  <si>
    <t>Zemenes</t>
  </si>
  <si>
    <t>Vīnogas</t>
  </si>
  <si>
    <t>Ķirbji</t>
  </si>
  <si>
    <t>Kabači</t>
  </si>
  <si>
    <t>Cukīni</t>
  </si>
  <si>
    <t>Pārdotās vienības</t>
  </si>
  <si>
    <t xml:space="preserve">1. Šajā piemērā esošais rakurstabulas apgabals atrodas šūnās no B12 līdz C17. Pārejiet uz kādu no šīm šūnām. 
</t>
  </si>
  <si>
    <t>Izvēlieties vienu:</t>
  </si>
  <si>
    <t>3. Izmantojiet bulttaustiņus un atstarpes taustiņu, lai mainītu piemēru, un tajā būtu redzams katrs produkts atsevišķā rindā un katrs gadalaiks atsevišķā kolonnā.</t>
  </si>
  <si>
    <t>3. Izmantojiet tabulēšanas taustiņu, bulttaustiņus un atstarpes taustiņu, lai mainītu piemēru, un tajā būtu redzami pārdevēji pa kreisi un gadalaiki ar atkāpi zem pārdevējiem.</t>
  </si>
  <si>
    <t>3. Izmantojiet tabulēšanas taustiņu, bulttaustiņus un atstarpes taustiņu, lai mainītu piemēru, un katram pārdevējam būtu savs kolonnas lauks ar gadalaikiem kreisajā pusē un produktiem ar atkāpi zem pārdevējiem.</t>
  </si>
  <si>
    <t>4. Atlasiet šūnu I9 un izvēlieties, cik daudz greipfrūtu Dāvis pārdeva ziemā.</t>
  </si>
  <si>
    <t>Labi pastrādāts. Vai rakurstabulas nav lieliskas?</t>
  </si>
  <si>
    <t>Taču mēs iesakām turpināt. Varat uzzināt vēl daudz ko citu...</t>
  </si>
  <si>
    <t>Vēl par rakurstabulām
Izlasot šo noderīgo rakstu par rakurstabulām, uzzināsiet vēl daudz ko citu.</t>
  </si>
  <si>
    <t xml:space="preserve">Par atsvaidzināšanu
Izlasiet šo svarīgo rakstu par to, kā atsvaidzināt rakurstabulu. </t>
  </si>
  <si>
    <t>Kopiena
Sazinieties ar citiem Excel entuziastiem. Jūs varat viens otram palīdzēt.</t>
  </si>
  <si>
    <t xml:space="preserve"> </t>
  </si>
  <si>
    <t>Vienkārša rakurstabula sniedz jums datu kopsavilkumu,taču dažreiz ir nepieciešamas 
detalizētas atbildes uz konkrētiem jautājumiem.Šādā ziņā var noderēt papildu kolonnu 
lauku un rindu lauku pievienošana.</t>
  </si>
  <si>
    <t>Gala summa</t>
  </si>
  <si>
    <t>Summa no Summa</t>
  </si>
  <si>
    <t>Pirmajā apmācībā mēs izskaidrojām, kas ir rakurstabula. Mēs paskaidrojām arī to, kā rindas lauks iespējams izmantot kā nosacījumu, kas sadala vērtības lauks.</t>
  </si>
  <si>
    <t>Ja rakurs​​​tabula ir grūti saprast, rīkojieties šādi: Lasiet no kreisās malas, pēc tam no augšas un lejup. Šajā piemērā tētis ir šūnā C12, pārtika par 125 EUR šūnā D12, dāvanas par 95 EUR šūnā E12 un gala summa 220 EUR šūnā I12. 13. un 14. rindā redzama informācija par Daina un mamma, bet 15. rindā redzama gala summa.</t>
  </si>
  <si>
    <t>Neveiciet šo tagad, bet pēc dažu darbību izpildes jums būs jāstrādā ar rakurs​​​tabula. Vispirms jāievieto detalizētā informācija kolonnas laukā. Izdariet to, ievietojot lauku Tips apgabalā Kolonnas lauks.</t>
  </si>
  <si>
    <t>Rakurstabulas lauki saraksta attēlā redzams bultiņas kursors, velkot lauku Tips uz apgabalu Kolonnas.</t>
  </si>
  <si>
    <t>Aplūkosim tikko izveidoto rakurs​​​tabula, taču šoreiz esam pievienojuši dažas īpašas krāsas, lai nošķirtu rindu, kolonnu un vērtību laukus.</t>
  </si>
  <si>
    <t>Lūk, vēl viens veids, kā to uzlūkot. Rindas lauks atrodas pa kreisi, un kolonnas lauks atrodas augšā. Katrā laukā ir sniegts nosacījums vērtības lauks, kas tos saskaita.</t>
  </si>
  <si>
    <t>Attēlā redzams 4 sadaļu taisnstūra apgabals ar rindas lauks apakšējā kreisajā pusē dzeltenā krāsā, kolonnas lauks augšējā labajā pusē oranžā krāsā un vērtības lauks apakšējā labajā pusē zilā krāsā.</t>
  </si>
  <si>
    <t>Kad izmantojat lauku sarakstu, aplūkojiet to šādi. Rindas lauks atrodas pa kreisi, un kolonnas lauks atrodas augšā. Katrā laukā ir sniegts nosacījums vērtības lauks, kas tos saskaita.</t>
  </si>
  <si>
    <t>Attēlā redzams rakurstabulas lauki saraksts ar rindas lauks apakšējā kreisajā pusē dzeltenā krāsā, kolonnas lauks augšējā labajā pusē oranžā krāsā un vērtības lauks apakšējā labajā pusē zilā krāsā.</t>
  </si>
  <si>
    <t xml:space="preserve">Ņemiet vērā tālāk minēto. Ja kolonnas lauks pievieno lielu skaitu kolonnu rakurs​​​tabula, tā kļūs ļoti plata. </t>
  </si>
  <si>
    <t>NODERĪGA INFORMĀCIJA
Otrās rindas lauks rada vertikāli, nevis horizontāli vērstu rakurstabula. Atsevišķiem cilvēkiem rakurstabulas ir vieglāk nolasāmas, jo nav nepieciešams daudz ritināt no sāna uz sānu.</t>
  </si>
  <si>
    <t>EXCEL RUNA
Dažkārt cilvēki otrās rindas lauks dēvē par "sekundārās rindas lauks".</t>
  </si>
  <si>
    <t>Nākamajā lapā pievienojiet otru rindas lauks. Varat to izdarīt, velkot lauku Tips zem lauka Pircējs rindu laukā.</t>
  </si>
  <si>
    <t>2. Nospiediet taustiņu kombināciju ALT un JZ, L1, lai atvērtu rakurstabulas lauki sarakstu. Fokuss pēc noklusējuma atradīsies meklēšanas tekstlodziņā: “ierakstiet meklējamos vārdus” rediģēšanai. Nerakstiet neko, tikai vienu reizi nospiediet tabulēšanas taustiņu. Piezīme. Ja lauku saraksts netiek atvērts, vēlreiz nospiediet taustiņu kombināciju ALT+JZ, L1.</t>
  </si>
  <si>
    <t xml:space="preserve">4. Nospiediet taustiņu ESC, lai izietu no rakurstabulas lauki rūts. </t>
  </si>
  <si>
    <t xml:space="preserve">Ja vēlaties padarīt rakurstabula vienkāršāku, varat sakļaut datus otrajā rindā uz augšu un noslēpt. </t>
  </si>
  <si>
    <t>Varat arī sakļaut vai izvērst visu otro rindas lauks, lai padarītu rakurstabula vēl vienkāršāku.</t>
  </si>
  <si>
    <t>Atlasiet rakurstabulas datu diapazonu no šūnas F7 līdz šūnai G31, pēc tam nospiediet taustiņu kombināciju ALT+JZ &gt; S, lai sakļautu visu grupu. Taustiņu kombinācija ALT+JZ &gt; V paplašinās visu grupu.</t>
  </si>
  <si>
    <t>IZMĒĢINIET ŠO
Atlasiet Pārtika šūnā C14 un nospiediet taustiņu kombināciju ALT+JZ &gt; S, lai sakļautu visu lauku. Ar taustiņu kombināciju ALT+JZ &gt; V tas tiks izvērsts.</t>
  </si>
  <si>
    <t xml:space="preserve">EKSPERTU PADOMS
Jums nav jāpievieno liels skaits lauku tikai tāpēc, ka tas ir iespējams. Šajā piemērā tas izskatās labi. Taču dažreiz pārāk liels skaits lauku ar visām atkāpēm var padarīt rakurstabula pārāk sarežģītu uztverei. </t>
  </si>
  <si>
    <t>Summa no Pārdotās vienības</t>
  </si>
  <si>
    <t xml:space="preserve">1. Noklikšķiniet šūnā B13, lai aktivizētu rakurstabula ar nosaukumu "Summa no Pārdotās vienības".
</t>
  </si>
  <si>
    <t>1. Noklikšķiniet šūnā B13, lai aktivizētu rakurstabula ar nosaukumu "Summa no Pārdotās vienības".</t>
  </si>
  <si>
    <t xml:space="preserve">Mēs atbildējām uz šo jautājumu, pievienojot kolonnas lauks Tips. Tāpēc rakurs​​​tabula tagad ir piecas jaunas kolonnas, kas rāda, kāda tipa lietas iegādājās katrs cilvēks. </t>
  </si>
  <si>
    <t xml:space="preserve">3. Nospiediet bulttaustiņus, lai atlasītu lauku Tips. Pēc atlasīšanas nospiediet atstarpes taustiņu, lai pievienotu lauku Tips rindas apgabalam. </t>
  </si>
  <si>
    <t>4. Nospiediet tabulēšanas taustiņu, lai atlasītu tips lauku. Nospiediet taustiņu Enter un pēc tam spiediet bulttaustiņus, lai atlasītu opciju Pārvietot uz kolonnu etiķetēm, un nospiediet taustiņu Enter, lai pievienotu tips lauku kolonnas. Nospiediet taustiņu kombināciju ALT+JZ+L1, lai atvērtu rakurstabulas lauki rūti.</t>
  </si>
  <si>
    <t>Rakurstabulas lauki saraksta attēlā redzams bultiņas kursors, velkot lauku Tips uz rindas apgabalu.</t>
  </si>
  <si>
    <t>Šajā piemērā redzamā rakurstabula diapazonā no šūnas F7 līdz G31. Atlasiet šūnu F8, lai izvēlētos pirmās rindas lauks tētis. Pēc tam nospiediet taustiņu kombināciju Alt+JZ &gt; V, lai izvērstu otro lauku, vai taustiņu S, lai to sakļautu.</t>
  </si>
  <si>
    <t>Šajā piemērā rakurstabula ir diapazonā no šūnas B13 līdz šūnai M19. Šajā gadījumā mums ir kategorija Tips kolonnas sadaļā, kurā ietverti vienumi Pārtika un Komunālie pakalpojumi.</t>
  </si>
  <si>
    <t>Šajā piemērā rakurstabula diapazons ir no šūnas D8 līdz šūnai E29, un tās kolonnā D ir lauki Gadalaiks, Pircējs un Tips, bet kolonnā E ir Summa no Summa,.</t>
  </si>
  <si>
    <t>2. Nospiediet taustiņu kombināciju ALT un JZ, L1, lai atvērtu rakurstabulas lauki sarakstu. Fokuss pēc noklusējuma atradīsies meklēt tekstlodziņā: “ierakstiet meklējamos vārdus” rediģēšanai. Nerakstiet neko, tikai vienu reizi nospiediet tabulēšanas taustiņu. Piezīme. Ja lauku saraksts netiek atvērts, vēlreiz nospiediet taustiņu kombināciju ALT+JZ, L1.</t>
  </si>
  <si>
    <t xml:space="preserve">3. Spiežot bultiņas, pārvietojieties uz lauku Pārdevējs. Lai lauku Pārdevējs pievienotu apgabalā Rindas, nospiediet atstarpes taustiņu. Ja vēlaties parādīt informāciju par pārdevējs kolonnas apgabalā, izmantojiet tabulēšanas taustiņus, lai pārietu uz pārdevējs lauku rindas sadaļā, pēc tam nospiediet atstarpes taustiņu un atlasiet "Pārvietot uz kolonnu etiķetēm". Nospiediet taustiņu ESC, lai izietu no rakurstabulas lauki rūts. </t>
  </si>
  <si>
    <t xml:space="preserve">3. Izmantojiet bulttaustiņus un atstarpes taustiņu, lai izvērstu piemēru vertikālā rakurstabula, kurā gadalaiks ir kreisajā pusē un pārdevējs ar atkāpi ir zem gadalaikiem. Nospiediet taustiņu ESC, lai izietu no rakurstabulas lauki rūts. </t>
  </si>
  <si>
    <t>Kā pilnvērtīgāk izmantot 
rakurstabulas</t>
  </si>
  <si>
    <t>Tomēr, pirmo reizi aplūkojot rakurs​​​tabula, iespējams, jums būs nepieciešamas vairāk atbilžu.</t>
  </si>
  <si>
    <t>2. Nospiediet taustiņu kombināciju ALT un JZ, L1, lai atvērtu rakurstabulas lauki sarakstu. Fokuss pēc noklusējuma atradīsies meklēt tekstlodziņā: "Meklēt" rediģēšana</t>
  </si>
  <si>
    <t>Ļoti platām rakurstabulām ir alternatīva: Varat izmantot otrās rindas lauks tā vietā. Otrās rindas lauks tiek parādīts ar atkāpi zem pirmās rindas lauks.</t>
  </si>
  <si>
    <t xml:space="preserve">4. Uzziniet, kurš pārdeva visvairāk vienību rudenī, pēc tam veiciet atlasi šūnā H8. </t>
  </si>
  <si>
    <t>No šūnas H10 līdz šūnai I14 atrodas rakurstabula, kurā tiek apkopoti dati no šūnas B8 līdz šūnai E16. Rakurstabula ir divas kolonnas: Pircējs un Summa no Summa. Kolonnā Pircējs ir vērtības Tētis, Mamma, Daina un Gala summa; kolonnā Summa no Summa ir vērtības 220 EUR, 270 EUR, 810 EUR un 1 300 EUR. Pircējs kolonnu veido rindas lauks, un kolonnu Summa no Summa veido vērtības lauks.</t>
  </si>
  <si>
    <t xml:space="preserve">Šajā piemērā no šūnas F11 līdz šūnai G15 redzama tā pati divu kolonnu rakurstabula, kas iepriekš. Kolonna Pircējs rindas lauks, un tā satur vērtības Tētis, Mamma, Daina un Gala summa; kolonna Summa no Summa ir vērtības lauks, un tā satur vērtības 220 EUR, 270 EUR, 810 EUR un 1 300 EUR. </t>
  </si>
  <si>
    <t xml:space="preserve">Jūsu zināšanai no šūnas F11 līdz šūnai G15 ir redzama tā pati divu kolonnu rakurstabula, kas iepriekš. Kolonna Pircējs rindas lauks, un tā satur vērtības Tētis, Mamma, Daina un Gala summa; kolonna Summa no Summa ir vērtības lauks, un tā satur vērtības 220 EUR, 270 EUR, 810 EUR un 1 300 EUR. </t>
  </si>
  <si>
    <t>Row Labels</t>
  </si>
  <si>
    <t>Grand Total</t>
  </si>
  <si>
    <t>Column Labels</t>
  </si>
  <si>
    <t>Dāvis Total</t>
  </si>
  <si>
    <t>Jānis Total</t>
  </si>
  <si>
    <t>Vizma Total</t>
  </si>
  <si>
    <t>Pārtika Total</t>
  </si>
  <si>
    <t>Komunālie pakalpojumi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</si>
</sst>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426]dddd\,\ yyyy&quot;. gada &quot;d\.\ mmmm;@"/>
    <numFmt numFmtId="167" formatCode="#,##0\ [$EUR];\-#,##0\ [$EUR]"/>
    <numFmt numFmtId="168" formatCode="#,##0_ ;[Red]\-#,##0\ "/>
  </numFmts>
  <fonts count="36" x14ac:knownFonts="1">
    <font>
      <sz val="11"/>
      <color theme="1"/>
      <name val="Calibri"/>
      <family val="2"/>
    </font>
    <font>
      <sz val="11"/>
      <color theme="1"/>
      <name val="Calibri"/>
      <family val="2"/>
      <scheme val="minor"/>
    </font>
    <font>
      <sz val="11"/>
      <color theme="1"/>
      <name val="Calibri"/>
      <family val="2"/>
    </font>
    <font>
      <sz val="11"/>
      <color rgb="FF0B744D"/>
      <name val="Calibri"/>
      <family val="2"/>
      <scheme val="minor"/>
    </font>
    <font>
      <sz val="44"/>
      <color theme="0"/>
      <name val="Segoe UI"/>
      <family val="2"/>
    </font>
    <font>
      <sz val="17"/>
      <color theme="0"/>
      <name val="Calibri"/>
      <family val="2"/>
      <scheme val="minor"/>
    </font>
    <font>
      <sz val="11"/>
      <color theme="0"/>
      <name val="Calibri"/>
      <family val="2"/>
      <scheme val="minor"/>
    </font>
    <font>
      <b/>
      <i/>
      <sz val="14"/>
      <color rgb="FF0070C0"/>
      <name val="Calibri"/>
      <family val="2"/>
    </font>
    <font>
      <b/>
      <sz val="11"/>
      <color theme="1"/>
      <name val="Calibri"/>
      <family val="2"/>
    </font>
    <font>
      <sz val="11"/>
      <color theme="0"/>
      <name val="Calibri"/>
      <family val="2"/>
    </font>
    <font>
      <sz val="11"/>
      <color theme="0" tint="-4.9989318521683403E-2"/>
      <name val="Calibri"/>
      <family val="2"/>
    </font>
    <font>
      <u/>
      <sz val="11"/>
      <color theme="0"/>
      <name val="Calibri"/>
      <family val="2"/>
    </font>
    <font>
      <sz val="9"/>
      <name val="FangSong"/>
      <family val="3"/>
      <charset val="134"/>
    </font>
    <font>
      <b/>
      <sz val="11"/>
      <color theme="0"/>
      <name val="Calibri"/>
      <family val="2"/>
    </font>
    <font>
      <sz val="12"/>
      <color theme="1"/>
      <name val="Calibri"/>
      <family val="2"/>
    </font>
    <font>
      <sz val="24"/>
      <color theme="1"/>
      <name val="Calibri"/>
      <family val="2"/>
    </font>
    <font>
      <sz val="11"/>
      <color rgb="FF0B744D"/>
      <name val="Calibri"/>
      <family val="2"/>
    </font>
    <font>
      <sz val="17"/>
      <color theme="0"/>
      <name val="Calibri"/>
      <family val="2"/>
    </font>
    <font>
      <u/>
      <sz val="11"/>
      <color rgb="FFF8F8F8"/>
      <name val="Calibri"/>
      <family val="2"/>
    </font>
    <font>
      <u/>
      <sz val="11"/>
      <color theme="11"/>
      <name val="Calibri"/>
      <family val="2"/>
    </font>
    <font>
      <sz val="18"/>
      <color theme="3"/>
      <name val="Calibri Light"/>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72"/>
      <color theme="0"/>
      <name val="Calibri Light"/>
      <family val="2"/>
      <charset val="186"/>
    </font>
    <font>
      <sz val="11"/>
      <color theme="1"/>
      <name val="Calibri"/>
    </font>
  </fonts>
  <fills count="41">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0"/>
        <bgColor indexed="64"/>
      </patternFill>
    </fill>
    <fill>
      <patternFill patternType="solid">
        <fgColor rgb="FFF4B183"/>
        <bgColor indexed="64"/>
      </patternFill>
    </fill>
    <fill>
      <patternFill patternType="solid">
        <fgColor rgb="FFFFE699"/>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4C6E7"/>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style="thin">
        <color theme="9" tint="0.39997558519241921"/>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9">
    <xf numFmtId="0" fontId="0" fillId="0" borderId="0"/>
    <xf numFmtId="0" fontId="3" fillId="0" borderId="0" applyFill="0" applyBorder="0">
      <alignment wrapText="1"/>
    </xf>
    <xf numFmtId="0" fontId="2" fillId="0" borderId="0"/>
    <xf numFmtId="0" fontId="5" fillId="2" borderId="0" applyNumberFormat="0" applyProtection="0">
      <alignment horizontal="left" wrapText="1" indent="4"/>
    </xf>
    <xf numFmtId="0" fontId="3" fillId="2" borderId="0" applyNumberFormat="0" applyProtection="0">
      <alignment horizontal="left" wrapText="1" indent="4"/>
    </xf>
    <xf numFmtId="0" fontId="1" fillId="0" borderId="0"/>
    <xf numFmtId="16" fontId="1" fillId="0" borderId="0" applyFill="0" applyBorder="0" applyAlignment="0">
      <alignment horizontal="left"/>
    </xf>
    <xf numFmtId="167" fontId="2" fillId="0" borderId="0" applyFont="0" applyFill="0" applyBorder="0" applyAlignment="0" applyProtection="0"/>
    <xf numFmtId="16" fontId="1" fillId="0" borderId="0" applyFont="0" applyFill="0" applyBorder="0" applyAlignment="0"/>
    <xf numFmtId="0" fontId="1" fillId="8" borderId="1"/>
    <xf numFmtId="0" fontId="6" fillId="0" borderId="0"/>
    <xf numFmtId="0" fontId="11" fillId="0" borderId="0" applyNumberFormat="0" applyFill="0" applyBorder="0" applyAlignment="0" applyProtection="0"/>
    <xf numFmtId="0" fontId="19"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34" fillId="2" borderId="0" applyNumberFormat="0" applyProtection="0">
      <alignment horizontal="left" indent="1"/>
    </xf>
    <xf numFmtId="0" fontId="22" fillId="0" borderId="4" applyNumberFormat="0" applyFill="0" applyAlignment="0" applyProtection="0"/>
    <xf numFmtId="0" fontId="22" fillId="0" borderId="0" applyNumberFormat="0" applyFill="0" applyBorder="0" applyAlignment="0" applyProtection="0"/>
    <xf numFmtId="0" fontId="23" fillId="9" borderId="0" applyNumberFormat="0" applyBorder="0" applyAlignment="0" applyProtection="0"/>
    <xf numFmtId="0" fontId="24" fillId="10" borderId="0" applyNumberFormat="0" applyBorder="0" applyAlignment="0" applyProtection="0"/>
    <xf numFmtId="0" fontId="25" fillId="11" borderId="0" applyNumberFormat="0" applyBorder="0" applyAlignment="0" applyProtection="0"/>
    <xf numFmtId="0" fontId="26" fillId="12" borderId="5" applyNumberFormat="0" applyAlignment="0" applyProtection="0"/>
    <xf numFmtId="0" fontId="27" fillId="13" borderId="6" applyNumberFormat="0" applyAlignment="0" applyProtection="0"/>
    <xf numFmtId="0" fontId="28" fillId="13" borderId="5" applyNumberFormat="0" applyAlignment="0" applyProtection="0"/>
    <xf numFmtId="0" fontId="29" fillId="0" borderId="7" applyNumberFormat="0" applyFill="0" applyAlignment="0" applyProtection="0"/>
    <xf numFmtId="0" fontId="30" fillId="14" borderId="8" applyNumberFormat="0" applyAlignment="0" applyProtection="0"/>
    <xf numFmtId="0" fontId="31" fillId="0" borderId="0" applyNumberFormat="0" applyFill="0" applyBorder="0" applyAlignment="0" applyProtection="0"/>
    <xf numFmtId="0" fontId="2" fillId="15" borderId="1"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cellStyleXfs>
  <cellXfs count="70">
    <xf numFmtId="0" fontId="0" fillId="0" borderId="0" xfId="0"/>
    <xf numFmtId="0" fontId="1" fillId="0" borderId="0" xfId="5"/>
    <xf numFmtId="0" fontId="7" fillId="0" borderId="0" xfId="5"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7" borderId="0" xfId="0" applyFill="1"/>
    <xf numFmtId="0" fontId="9" fillId="5" borderId="0" xfId="0" applyFont="1" applyFill="1"/>
    <xf numFmtId="0" fontId="10" fillId="5" borderId="0" xfId="0" applyFont="1" applyFill="1"/>
    <xf numFmtId="0" fontId="0" fillId="0" borderId="0" xfId="0" applyAlignment="1">
      <alignment horizontal="left" indent="2"/>
    </xf>
    <xf numFmtId="0" fontId="7" fillId="0" borderId="0" xfId="5" applyFont="1" applyAlignment="1"/>
    <xf numFmtId="0" fontId="11" fillId="0" borderId="0" xfId="11" applyFont="1"/>
    <xf numFmtId="0" fontId="0" fillId="5" borderId="0" xfId="0" applyFill="1"/>
    <xf numFmtId="0" fontId="9" fillId="0" borderId="0" xfId="5" applyFont="1"/>
    <xf numFmtId="0" fontId="2" fillId="0" borderId="0" xfId="5" applyFont="1"/>
    <xf numFmtId="0" fontId="9" fillId="0" borderId="0" xfId="10" applyFont="1"/>
    <xf numFmtId="0" fontId="13" fillId="0" borderId="0" xfId="5" applyFont="1" applyFill="1" applyBorder="1"/>
    <xf numFmtId="0" fontId="2" fillId="0" borderId="0" xfId="5" applyFont="1" applyFill="1" applyBorder="1"/>
    <xf numFmtId="167" fontId="2" fillId="0" borderId="0" xfId="7" applyFont="1" applyFill="1" applyBorder="1"/>
    <xf numFmtId="0" fontId="2" fillId="0" borderId="0" xfId="0" applyFont="1"/>
    <xf numFmtId="0" fontId="2" fillId="0" borderId="0" xfId="5" applyFont="1" applyFill="1"/>
    <xf numFmtId="0" fontId="2" fillId="0" borderId="0" xfId="2" applyFont="1"/>
    <xf numFmtId="0" fontId="14" fillId="0" borderId="0" xfId="2" applyFont="1"/>
    <xf numFmtId="0" fontId="15" fillId="0" borderId="0" xfId="2" applyFont="1"/>
    <xf numFmtId="0" fontId="15" fillId="0" borderId="0" xfId="2" applyFont="1" applyAlignment="1">
      <alignment vertical="center"/>
    </xf>
    <xf numFmtId="0" fontId="9" fillId="0" borderId="0" xfId="10" applyFont="1" applyAlignment="1"/>
    <xf numFmtId="0" fontId="2" fillId="0" borderId="0" xfId="5" applyFont="1" applyAlignment="1">
      <alignment horizontal="left" vertical="top"/>
    </xf>
    <xf numFmtId="0" fontId="2" fillId="8" borderId="1" xfId="9" applyFont="1"/>
    <xf numFmtId="0" fontId="9" fillId="0" borderId="0" xfId="10" applyFont="1" applyAlignment="1">
      <alignment wrapText="1"/>
    </xf>
    <xf numFmtId="0" fontId="2" fillId="0" borderId="0" xfId="5" applyFont="1" applyAlignment="1"/>
    <xf numFmtId="0" fontId="2" fillId="0" borderId="0" xfId="5" applyFont="1" applyAlignment="1">
      <alignment horizontal="right"/>
    </xf>
    <xf numFmtId="0" fontId="13" fillId="3" borderId="0" xfId="5" applyFont="1" applyFill="1" applyBorder="1"/>
    <xf numFmtId="0" fontId="2" fillId="4" borderId="2" xfId="5" applyFont="1" applyFill="1" applyBorder="1"/>
    <xf numFmtId="167" fontId="2" fillId="4" borderId="2" xfId="7" applyFont="1" applyFill="1" applyBorder="1"/>
    <xf numFmtId="0" fontId="9" fillId="0" borderId="0" xfId="5" applyFont="1" applyAlignment="1"/>
    <xf numFmtId="0" fontId="13" fillId="3" borderId="0" xfId="5" applyFont="1" applyFill="1" applyBorder="1" applyAlignment="1"/>
    <xf numFmtId="0" fontId="2" fillId="4" borderId="2" xfId="5" applyFont="1" applyFill="1" applyBorder="1" applyAlignment="1"/>
    <xf numFmtId="167" fontId="2" fillId="4" borderId="2" xfId="7" applyFont="1" applyFill="1" applyBorder="1" applyAlignment="1"/>
    <xf numFmtId="0" fontId="2" fillId="0" borderId="0" xfId="5" applyFont="1" applyBorder="1"/>
    <xf numFmtId="0" fontId="9" fillId="0" borderId="0" xfId="5" applyFont="1" applyAlignment="1">
      <alignment wrapText="1"/>
    </xf>
    <xf numFmtId="0" fontId="2" fillId="0" borderId="0" xfId="5" applyFont="1" applyAlignment="1">
      <alignment horizontal="center" vertical="center"/>
    </xf>
    <xf numFmtId="0" fontId="16" fillId="2" borderId="0" xfId="1" applyFont="1" applyFill="1">
      <alignment wrapText="1"/>
    </xf>
    <xf numFmtId="0" fontId="17" fillId="2" borderId="0" xfId="3" applyFont="1">
      <alignment horizontal="left" wrapText="1" indent="4"/>
    </xf>
    <xf numFmtId="0" fontId="16" fillId="2" borderId="0" xfId="4" applyFont="1">
      <alignment horizontal="left" wrapText="1" indent="4"/>
    </xf>
    <xf numFmtId="0" fontId="8" fillId="0" borderId="0" xfId="5" applyNumberFormat="1" applyFont="1" applyFill="1" applyBorder="1" applyAlignment="1"/>
    <xf numFmtId="167" fontId="2" fillId="0" borderId="0" xfId="7" applyFont="1" applyFill="1" applyAlignment="1"/>
    <xf numFmtId="167" fontId="2" fillId="0" borderId="0" xfId="7" applyFont="1" applyFill="1"/>
    <xf numFmtId="0" fontId="18" fillId="0" borderId="0" xfId="11" applyFont="1"/>
    <xf numFmtId="0" fontId="18" fillId="5" borderId="0" xfId="11" applyFont="1" applyFill="1"/>
    <xf numFmtId="0" fontId="18" fillId="0" borderId="0" xfId="11" applyNumberFormat="1" applyFont="1" applyBorder="1" applyAlignment="1">
      <alignment horizontal="left"/>
    </xf>
    <xf numFmtId="0" fontId="0" fillId="0" borderId="0" xfId="0" pivotButton="1" applyAlignment="1"/>
    <xf numFmtId="0" fontId="0" fillId="0" borderId="0" xfId="0" applyAlignment="1"/>
    <xf numFmtId="166" fontId="2" fillId="0" borderId="0" xfId="6" applyNumberFormat="1" applyFont="1" applyFill="1" applyBorder="1" applyAlignment="1">
      <alignment horizontal="left"/>
    </xf>
    <xf numFmtId="16" fontId="1" fillId="0" borderId="0" xfId="6" applyFill="1" applyAlignment="1">
      <alignment horizontal="left"/>
    </xf>
    <xf numFmtId="167" fontId="0" fillId="0" borderId="0" xfId="0" applyNumberFormat="1"/>
    <xf numFmtId="167" fontId="10" fillId="5" borderId="0" xfId="0" applyNumberFormat="1" applyFont="1" applyFill="1"/>
    <xf numFmtId="0" fontId="0" fillId="6" borderId="0" xfId="0" applyFill="1"/>
    <xf numFmtId="167" fontId="0" fillId="40" borderId="0" xfId="0" applyNumberFormat="1" applyFill="1"/>
    <xf numFmtId="167" fontId="0" fillId="0" borderId="0" xfId="0" applyNumberFormat="1" applyAlignment="1"/>
    <xf numFmtId="168" fontId="0" fillId="0" borderId="0" xfId="0" applyNumberFormat="1"/>
    <xf numFmtId="0" fontId="4" fillId="2" borderId="0" xfId="20" applyFont="1" applyFill="1" applyBorder="1" applyAlignment="1">
      <alignment horizontal="left" wrapText="1" indent="1"/>
    </xf>
    <xf numFmtId="16" fontId="1" fillId="0" borderId="0" xfId="6" applyFill="1" applyBorder="1" applyAlignment="1">
      <alignment horizontal="left"/>
    </xf>
    <xf numFmtId="16" fontId="2" fillId="4" borderId="2" xfId="8" applyFont="1" applyFill="1" applyBorder="1" applyAlignment="1">
      <alignment horizontal="left"/>
    </xf>
    <xf numFmtId="167" fontId="2" fillId="0" borderId="0" xfId="5" applyNumberFormat="1" applyFont="1"/>
    <xf numFmtId="167" fontId="10" fillId="0" borderId="0" xfId="0" applyNumberFormat="1" applyFont="1"/>
    <xf numFmtId="0" fontId="35" fillId="0" borderId="0" xfId="0" pivotButton="1" applyFont="1"/>
    <xf numFmtId="0" fontId="35" fillId="0" borderId="0" xfId="0" applyFont="1"/>
    <xf numFmtId="0" fontId="35" fillId="0" borderId="0" xfId="0" applyFont="1" applyAlignment="1">
      <alignment horizontal="left"/>
    </xf>
    <xf numFmtId="167" fontId="35" fillId="0" borderId="0" xfId="0" applyNumberFormat="1" applyFont="1"/>
    <xf numFmtId="168" fontId="2" fillId="0" borderId="0" xfId="5" applyNumberFormat="1" applyFont="1"/>
  </cellXfs>
  <cellStyles count="59">
    <cellStyle name="20% - Accent1" xfId="36" builtinId="30" customBuiltin="1"/>
    <cellStyle name="20% - Accent2" xfId="40" builtinId="34" customBuiltin="1"/>
    <cellStyle name="20% - Accent3" xfId="44" builtinId="38" customBuiltin="1"/>
    <cellStyle name="20% - Accent4" xfId="48" builtinId="42" customBuiltin="1"/>
    <cellStyle name="20% - Accent5" xfId="52" builtinId="46" customBuiltin="1"/>
    <cellStyle name="20% - Accent6" xfId="56" builtinId="50" customBuiltin="1"/>
    <cellStyle name="40% - Accent1" xfId="37" builtinId="31" customBuiltin="1"/>
    <cellStyle name="40% - Accent2" xfId="41" builtinId="35" customBuiltin="1"/>
    <cellStyle name="40% - Accent3" xfId="45" builtinId="39" customBuiltin="1"/>
    <cellStyle name="40% - Accent4" xfId="49" builtinId="43" customBuiltin="1"/>
    <cellStyle name="40% - Accent5" xfId="53" builtinId="47" customBuiltin="1"/>
    <cellStyle name="40% - Accent6" xfId="57" builtinId="51" customBuiltin="1"/>
    <cellStyle name="60% - Accent1" xfId="38" builtinId="32" customBuiltin="1"/>
    <cellStyle name="60% - Accent2" xfId="42" builtinId="36" customBuiltin="1"/>
    <cellStyle name="60% - Accent3" xfId="46" builtinId="40" customBuiltin="1"/>
    <cellStyle name="60% - Accent4" xfId="50" builtinId="44" customBuiltin="1"/>
    <cellStyle name="60% - Accent5" xfId="54" builtinId="48" customBuiltin="1"/>
    <cellStyle name="60% - Accent6" xfId="58" builtinId="52" customBuiltin="1"/>
    <cellStyle name="Accent1" xfId="35" builtinId="29" customBuiltin="1"/>
    <cellStyle name="Accent2" xfId="39" builtinId="33" customBuiltin="1"/>
    <cellStyle name="Accent3" xfId="43" builtinId="37" customBuiltin="1"/>
    <cellStyle name="Accent4" xfId="47" builtinId="41" customBuiltin="1"/>
    <cellStyle name="Accent5" xfId="51" builtinId="45" customBuiltin="1"/>
    <cellStyle name="Accent6" xfId="55" builtinId="49" customBuiltin="1"/>
    <cellStyle name="Bad" xfId="24" builtinId="27" customBuiltin="1"/>
    <cellStyle name="Calculation" xfId="28" builtinId="22" customBuiltin="1"/>
    <cellStyle name="Check Cell" xfId="30" builtinId="23" customBuiltin="1"/>
    <cellStyle name="Comma" xfId="13" builtinId="3" customBuiltin="1"/>
    <cellStyle name="Comma [0]" xfId="14" builtinId="6" customBuiltin="1"/>
    <cellStyle name="Currency" xfId="15" builtinId="4" customBuiltin="1"/>
    <cellStyle name="Currency [0]" xfId="16" builtinId="7" customBuiltin="1"/>
    <cellStyle name="Datums" xfId="8" xr:uid="{00000000-0005-0000-0000-000001000000}"/>
    <cellStyle name="Datums 2" xfId="6" xr:uid="{00000000-0005-0000-0000-000002000000}"/>
    <cellStyle name="Dzeltena_šūna" xfId="9" xr:uid="{00000000-0005-0000-0000-00000B000000}"/>
    <cellStyle name="Explanatory Text" xfId="33" builtinId="53" customBuiltin="1"/>
    <cellStyle name="Followed Hyperlink" xfId="12" builtinId="9" customBuiltin="1"/>
    <cellStyle name="Good" xfId="23" builtinId="26" customBuiltin="1"/>
    <cellStyle name="Heading 1" xfId="19" builtinId="16" customBuiltin="1"/>
    <cellStyle name="Heading 3" xfId="21" builtinId="18" customBuiltin="1"/>
    <cellStyle name="Heading 4" xfId="22" builtinId="19" customBuiltin="1"/>
    <cellStyle name="Hyperlink" xfId="11" builtinId="8" customBuiltin="1"/>
    <cellStyle name="Input" xfId="26" builtinId="20" customBuiltin="1"/>
    <cellStyle name="Linked Cell" xfId="29" builtinId="24" customBuiltin="1"/>
    <cellStyle name="Neutral" xfId="25" builtinId="28" customBuiltin="1"/>
    <cellStyle name="Normal" xfId="0" builtinId="0" customBuiltin="1"/>
    <cellStyle name="Note" xfId="32" builtinId="10" customBuiltin="1"/>
    <cellStyle name="Output" xfId="27" builtinId="21" customBuiltin="1"/>
    <cellStyle name="Parasts 2" xfId="5" xr:uid="{00000000-0005-0000-0000-000007000000}"/>
    <cellStyle name="Parasts 5 2" xfId="2" xr:uid="{00000000-0005-0000-0000-000008000000}"/>
    <cellStyle name="Percent" xfId="17" builtinId="5" customBuiltin="1"/>
    <cellStyle name="Sākuma teksts" xfId="1" xr:uid="{00000000-0005-0000-0000-000009000000}"/>
    <cellStyle name="Title" xfId="18" builtinId="15" customBuiltin="1"/>
    <cellStyle name="Total" xfId="34" builtinId="25" customBuiltin="1"/>
    <cellStyle name="Valūta 2" xfId="7" xr:uid="{00000000-0005-0000-0000-000000000000}"/>
    <cellStyle name="Virsraksts 1 2" xfId="3" xr:uid="{00000000-0005-0000-0000-000003000000}"/>
    <cellStyle name="Virsraksts 2" xfId="20" xr:uid="{00000000-0005-0000-0000-00000A000000}"/>
    <cellStyle name="Virsraksts 2 2" xfId="4" xr:uid="{00000000-0005-0000-0000-000004000000}"/>
    <cellStyle name="Warning Text" xfId="31" builtinId="11" customBuiltin="1"/>
    <cellStyle name="z A kolonnas teksts" xfId="10" xr:uid="{00000000-0005-0000-0000-00000C000000}"/>
  </cellStyles>
  <dxfs count="193">
    <dxf>
      <numFmt numFmtId="168" formatCode="#,##0_ ;[Red]\-#,##0\ "/>
    </dxf>
    <dxf>
      <numFmt numFmtId="6" formatCode="#,##0_);[Red]\(#,##0\)"/>
    </dxf>
    <dxf>
      <numFmt numFmtId="3" formatCode="#,##0"/>
    </dxf>
    <dxf>
      <numFmt numFmtId="168" formatCode="#,##0_ ;[Red]\-#,##0\ "/>
    </dxf>
    <dxf>
      <font>
        <b val="0"/>
        <i val="0"/>
        <strike val="0"/>
        <condense val="0"/>
        <extend val="0"/>
        <outline val="0"/>
        <shadow val="0"/>
        <u val="none"/>
        <vertAlign val="baseline"/>
        <sz val="11"/>
        <color theme="1"/>
        <name val="Calibri"/>
        <family val="2"/>
        <charset val="186"/>
        <scheme val="none"/>
      </font>
      <numFmt numFmtId="169" formatCode="0_ ;[Red]\-0\ "/>
    </dxf>
    <dxf>
      <font>
        <strike val="0"/>
        <outline val="0"/>
        <shadow val="0"/>
        <vertAlign val="baseline"/>
        <name val="Calibri"/>
        <scheme val="none"/>
      </font>
      <numFmt numFmtId="168" formatCode="#,##0_ ;[Red]\-#,##0\ "/>
    </dxf>
    <dxf>
      <font>
        <b val="0"/>
        <i val="0"/>
        <strike val="0"/>
        <condense val="0"/>
        <extend val="0"/>
        <outline val="0"/>
        <shadow val="0"/>
        <u val="none"/>
        <vertAlign val="baseline"/>
        <sz val="11"/>
        <color theme="1"/>
        <name val="Calibri"/>
        <family val="2"/>
        <charset val="186"/>
        <scheme val="none"/>
      </font>
    </dxf>
    <dxf>
      <font>
        <strike val="0"/>
        <outline val="0"/>
        <shadow val="0"/>
        <vertAlign val="baseline"/>
        <name val="Calibri"/>
        <scheme val="none"/>
      </font>
    </dxf>
    <dxf>
      <font>
        <b val="0"/>
        <i val="0"/>
        <strike val="0"/>
        <condense val="0"/>
        <extend val="0"/>
        <outline val="0"/>
        <shadow val="0"/>
        <u val="none"/>
        <vertAlign val="baseline"/>
        <sz val="11"/>
        <color theme="1"/>
        <name val="Calibri"/>
        <family val="2"/>
        <charset val="186"/>
        <scheme val="none"/>
      </font>
    </dxf>
    <dxf>
      <font>
        <strike val="0"/>
        <outline val="0"/>
        <shadow val="0"/>
        <vertAlign val="baseline"/>
        <name val="Calibri"/>
        <scheme val="none"/>
      </font>
    </dxf>
    <dxf>
      <font>
        <b val="0"/>
        <i val="0"/>
        <strike val="0"/>
        <condense val="0"/>
        <extend val="0"/>
        <outline val="0"/>
        <shadow val="0"/>
        <u val="none"/>
        <vertAlign val="baseline"/>
        <sz val="11"/>
        <color theme="1"/>
        <name val="Calibri"/>
        <family val="2"/>
        <charset val="186"/>
        <scheme val="none"/>
      </font>
    </dxf>
    <dxf>
      <font>
        <strike val="0"/>
        <outline val="0"/>
        <shadow val="0"/>
        <vertAlign val="baseline"/>
        <name val="Calibri"/>
        <scheme val="none"/>
      </font>
    </dxf>
    <dxf>
      <font>
        <strike val="0"/>
        <outline val="0"/>
        <shadow val="0"/>
        <vertAlign val="baseline"/>
        <name val="Calibri"/>
        <scheme val="none"/>
      </font>
    </dxf>
    <dxf>
      <font>
        <strike val="0"/>
        <outline val="0"/>
        <shadow val="0"/>
        <vertAlign val="baseline"/>
        <name val="Calibri"/>
        <scheme val="none"/>
      </font>
    </dxf>
    <dxf>
      <font>
        <strike val="0"/>
        <outline val="0"/>
        <shadow val="0"/>
        <vertAlign val="baseline"/>
        <name val="Calibri"/>
        <scheme val="none"/>
      </font>
      <numFmt numFmtId="167" formatCode="#,##0\ [$EUR];\-#,##0\ [$EUR]"/>
    </dxf>
    <dxf>
      <font>
        <strike val="0"/>
        <outline val="0"/>
        <shadow val="0"/>
        <vertAlign val="baseline"/>
        <name val="Calibri"/>
        <scheme val="none"/>
      </font>
    </dxf>
    <dxf>
      <font>
        <strike val="0"/>
        <outline val="0"/>
        <shadow val="0"/>
        <vertAlign val="baseline"/>
        <name val="Calibri"/>
        <scheme val="none"/>
      </font>
    </dxf>
    <dxf>
      <font>
        <strike val="0"/>
        <outline val="0"/>
        <shadow val="0"/>
        <vertAlign val="baseline"/>
        <name val="Calibri"/>
        <scheme val="none"/>
      </font>
    </dxf>
    <dxf>
      <font>
        <strike val="0"/>
        <outline val="0"/>
        <shadow val="0"/>
        <vertAlign val="baseline"/>
        <name val="Calibri"/>
        <scheme val="none"/>
      </font>
    </dxf>
    <dxf>
      <font>
        <strike val="0"/>
        <outline val="0"/>
        <shadow val="0"/>
        <vertAlign val="baseline"/>
        <name val="Calibri"/>
        <scheme val="none"/>
      </font>
    </dxf>
    <dxf>
      <numFmt numFmtId="167" formatCode="#,##0\ [$EUR];\-#,##0\ [$EUR]"/>
    </dxf>
    <dxf>
      <numFmt numFmtId="170" formatCode="#,##0\ &quot;€&quot;"/>
    </dxf>
    <dxf>
      <numFmt numFmtId="9" formatCode="&quot;$&quot;#,##0_);\(&quot;$&quot;#,##0\)"/>
    </dxf>
    <dxf>
      <numFmt numFmtId="171" formatCode="&quot;$&quot;#,##0"/>
    </dxf>
    <dxf>
      <font>
        <strike val="0"/>
        <outline val="0"/>
        <shadow val="0"/>
        <u val="none"/>
        <vertAlign val="baseline"/>
        <name val="Calibri"/>
        <scheme val="none"/>
      </font>
      <numFmt numFmtId="167" formatCode="#,##0\ [$EUR];\-#,##0\ [$EUR]"/>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none"/>
      </font>
    </dxf>
    <dxf>
      <numFmt numFmtId="167" formatCode="#,##0\ [$EUR];\-#,##0\ [$EUR]"/>
    </dxf>
    <dxf>
      <numFmt numFmtId="170" formatCode="#,##0\ &quot;€&quot;"/>
    </dxf>
    <dxf>
      <numFmt numFmtId="9" formatCode="&quot;$&quot;#,##0_);\(&quot;$&quot;#,##0\)"/>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u val="none"/>
        <vertAlign val="baseline"/>
        <name val="Calibri"/>
        <scheme val="none"/>
      </font>
    </dxf>
    <dxf>
      <font>
        <b/>
        <i val="0"/>
        <strike val="0"/>
        <condense val="0"/>
        <extend val="0"/>
        <outline val="0"/>
        <shadow val="0"/>
        <u val="none"/>
        <vertAlign val="baseline"/>
        <sz val="11"/>
        <color theme="0"/>
        <name val="Calibri"/>
        <scheme val="none"/>
      </font>
      <fill>
        <patternFill patternType="solid">
          <fgColor theme="9"/>
          <bgColor theme="9"/>
        </patternFill>
      </fill>
    </dxf>
    <dxf>
      <numFmt numFmtId="167" formatCode="#,##0\ [$EUR];\-#,##0\ [$EUR]"/>
    </dxf>
    <dxf>
      <numFmt numFmtId="172" formatCode="#,##0\ &quot;€&quot;;[Red]#,##0\ &quot;€&quot;"/>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dxf>
    <dxf>
      <font>
        <b/>
        <i val="0"/>
        <strike val="0"/>
        <condense val="0"/>
        <extend val="0"/>
        <outline val="0"/>
        <shadow val="0"/>
        <u val="none"/>
        <vertAlign val="baseline"/>
        <sz val="11"/>
        <color theme="0"/>
        <name val="Calibri"/>
        <scheme val="none"/>
      </font>
      <fill>
        <patternFill patternType="solid">
          <fgColor theme="9"/>
          <bgColor theme="9"/>
        </patternFill>
      </fill>
    </dxf>
    <dxf>
      <numFmt numFmtId="167" formatCode="#,##0\ [$EUR];\-#,##0\ [$EUR]"/>
    </dxf>
    <dxf>
      <numFmt numFmtId="170" formatCode="#,##0\ &quot;€&quot;"/>
    </dxf>
    <dxf>
      <numFmt numFmtId="9" formatCode="&quot;$&quot;#,##0_);\(&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vertical="bottom" textRotation="0" wrapTex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vertical="bottom" textRotation="0" wrapTex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vertical="bottom" textRotation="0" wrapTex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alignment vertical="bottom" textRotation="0" wrapText="0" justifyLastLine="0" shrinkToFit="0" readingOrder="0"/>
    </dxf>
    <dxf>
      <font>
        <b/>
        <i val="0"/>
        <strike val="0"/>
        <condense val="0"/>
        <extend val="0"/>
        <outline val="0"/>
        <shadow val="0"/>
        <u val="none"/>
        <vertAlign val="baseline"/>
        <sz val="11"/>
        <color theme="0"/>
        <name val="Calibri"/>
        <scheme val="none"/>
      </font>
      <fill>
        <patternFill patternType="solid">
          <fgColor theme="9"/>
          <bgColor theme="9"/>
        </patternFill>
      </fill>
      <alignment vertical="bottom" textRotation="0" wrapText="0" justifyLastLine="0" shrinkToFit="0" readingOrder="0"/>
    </dxf>
    <dxf>
      <numFmt numFmtId="167" formatCode="#,##0\ [$EUR];\-#,##0\ [$EUR]"/>
    </dxf>
    <dxf>
      <numFmt numFmtId="170" formatCode="#,##0\ &quot;€&quot;"/>
    </dxf>
    <dxf>
      <alignment wrapText="0"/>
    </dxf>
    <dxf>
      <alignment wrapText="0"/>
    </dxf>
    <dxf>
      <alignment wrapText="0"/>
    </dxf>
    <dxf>
      <alignment wrapText="0"/>
    </dxf>
    <dxf>
      <numFmt numFmtId="9" formatCode="&quot;$&quot;#,##0_);\(&quot;$&quot;#,##0\)"/>
    </dxf>
    <dxf>
      <numFmt numFmtId="171"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dxf>
    <dxf>
      <font>
        <b/>
        <i val="0"/>
        <strike val="0"/>
        <condense val="0"/>
        <extend val="0"/>
        <outline val="0"/>
        <shadow val="0"/>
        <u val="none"/>
        <vertAlign val="baseline"/>
        <sz val="11"/>
        <color theme="0"/>
        <name val="Calibri"/>
        <scheme val="none"/>
      </font>
      <fill>
        <patternFill patternType="solid">
          <fgColor theme="9"/>
          <bgColor theme="9"/>
        </patternFill>
      </fill>
    </dxf>
    <dxf>
      <numFmt numFmtId="167" formatCode="#,##0\ [$EUR];\-#,##0\ [$EUR]"/>
    </dxf>
    <dxf>
      <numFmt numFmtId="170" formatCode="#,##0\ &quot;€&quot;"/>
    </dxf>
    <dxf>
      <numFmt numFmtId="9" formatCode="&quot;$&quot;#,##0_);\(&quot;$&quot;#,##0\)"/>
    </dxf>
    <dxf>
      <numFmt numFmtId="171"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dxf>
    <dxf>
      <font>
        <b/>
        <i val="0"/>
        <strike val="0"/>
        <condense val="0"/>
        <extend val="0"/>
        <outline val="0"/>
        <shadow val="0"/>
        <u val="none"/>
        <vertAlign val="baseline"/>
        <sz val="11"/>
        <color theme="0"/>
        <name val="Calibri"/>
        <scheme val="none"/>
      </font>
      <fill>
        <patternFill patternType="solid">
          <fgColor theme="9"/>
          <bgColor theme="9"/>
        </patternFill>
      </fill>
    </dxf>
    <dxf>
      <numFmt numFmtId="167" formatCode="#,##0\ [$EUR];\-#,##0\ [$EUR]"/>
    </dxf>
    <dxf>
      <numFmt numFmtId="170" formatCode="#,##0\ &quot;€&quot;"/>
    </dxf>
    <dxf>
      <numFmt numFmtId="9" formatCode="&quot;$&quot;#,##0_);\(&quot;$&quot;#,##0\)"/>
    </dxf>
    <dxf>
      <numFmt numFmtId="171" formatCode="&quot;$&quot;#,##0"/>
    </dxf>
    <dxf>
      <font>
        <b val="0"/>
        <i val="0"/>
        <strike val="0"/>
        <condense val="0"/>
        <extend val="0"/>
        <outline val="0"/>
        <shadow val="0"/>
        <u val="none"/>
        <vertAlign val="baseline"/>
        <sz val="11"/>
        <color theme="1"/>
        <name val="Calibri"/>
        <family val="2"/>
        <scheme val="none"/>
      </font>
      <numFmt numFmtId="167" formatCode="#,##0\ [$EUR];\-#,##0\ [$EUR]"/>
      <fill>
        <patternFill patternType="none">
          <fgColor indexed="64"/>
          <bgColor indexed="65"/>
        </patternFill>
      </fill>
    </dxf>
    <dxf>
      <font>
        <b val="0"/>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protection locked="1" hidden="0"/>
    </dxf>
    <dxf>
      <fill>
        <patternFill patternType="none">
          <fgColor indexed="64"/>
          <bgColor indexed="65"/>
        </patternFill>
      </fill>
      <alignment horizontal="left" vertical="bottom" textRotation="0" wrapText="0" indent="0" justifyLastLine="0" shrinkToFit="0" readingOrder="0"/>
    </dxf>
    <dxf>
      <border outline="0">
        <left style="thin">
          <color rgb="FFA9D08E"/>
        </left>
        <right style="thin">
          <color rgb="FFA9D08E"/>
        </right>
        <top style="thin">
          <color rgb="FFA9D08E"/>
        </top>
        <bottom style="thin">
          <color rgb="FFA9D08E"/>
        </bottom>
      </border>
    </dxf>
    <dxf>
      <font>
        <b val="0"/>
        <i val="0"/>
        <strike val="0"/>
        <condense val="0"/>
        <extend val="0"/>
        <outline val="0"/>
        <shadow val="0"/>
        <u val="none"/>
        <vertAlign val="baseline"/>
        <sz val="11"/>
        <color theme="1"/>
        <name val="Calibri"/>
        <family val="2"/>
        <scheme val="none"/>
      </font>
    </dxf>
    <dxf>
      <font>
        <color theme="0" tint="-4.9989318521683403E-2"/>
      </font>
    </dxf>
    <dxf>
      <fill>
        <patternFill patternType="solid">
          <bgColor rgb="FFB4C6E7"/>
        </patternFill>
      </fill>
    </dxf>
    <dxf>
      <fill>
        <patternFill patternType="solid">
          <bgColor theme="0"/>
        </patternFill>
      </fill>
    </dxf>
    <dxf>
      <font>
        <color theme="0" tint="-4.9989318521683403E-2"/>
      </font>
    </dxf>
    <dxf>
      <fill>
        <patternFill patternType="solid">
          <bgColor rgb="FFFFE699"/>
        </patternFill>
      </fill>
    </dxf>
    <dxf>
      <fill>
        <patternFill patternType="solid">
          <bgColor rgb="FFFFE699"/>
        </patternFill>
      </fill>
    </dxf>
    <dxf>
      <fill>
        <patternFill patternType="solid">
          <bgColor rgb="FFF4B183"/>
        </patternFill>
      </fill>
    </dxf>
    <dxf>
      <fill>
        <patternFill patternType="solid">
          <bgColor rgb="FFF4B183"/>
        </patternFill>
      </fill>
    </dxf>
    <dxf>
      <numFmt numFmtId="167" formatCode="#,##0\ [$EUR];\-#,##0\ [$EUR]"/>
    </dxf>
    <dxf>
      <numFmt numFmtId="170" formatCode="#,##0\ &quot;€&quot;"/>
    </dxf>
    <dxf>
      <numFmt numFmtId="11" formatCode="&quot;$&quot;#,##0.00_);\(&quot;$&quot;#,##0.00\)"/>
    </dxf>
    <dxf>
      <font>
        <color theme="0" tint="-4.9989318521683403E-2"/>
      </font>
      <fill>
        <patternFill patternType="solid">
          <fgColor indexed="64"/>
          <bgColor theme="0"/>
        </patternFill>
      </fill>
    </dxf>
    <dxf>
      <font>
        <color theme="0" tint="-4.9989318521683403E-2"/>
      </font>
      <numFmt numFmtId="0" formatCode="General"/>
      <fill>
        <patternFill patternType="solid">
          <fgColor indexed="64"/>
          <bgColor theme="0"/>
        </patternFill>
      </fill>
    </dxf>
    <dxf>
      <font>
        <color theme="0" tint="-4.9989318521683403E-2"/>
      </font>
    </dxf>
    <dxf>
      <fill>
        <patternFill patternType="solid">
          <bgColor theme="0"/>
        </patternFill>
      </fill>
    </dxf>
    <dxf>
      <font>
        <color theme="0"/>
      </font>
      <fill>
        <patternFill patternType="solid">
          <fgColor indexed="64"/>
          <bgColor theme="0"/>
        </patternFill>
      </fill>
    </dxf>
    <dxf>
      <fill>
        <patternFill patternType="solid">
          <fgColor indexed="64"/>
          <bgColor theme="0"/>
        </patternFill>
      </fill>
    </dxf>
    <dxf>
      <font>
        <color theme="0"/>
      </font>
    </dxf>
    <dxf>
      <fill>
        <patternFill patternType="solid">
          <bgColor theme="0"/>
        </patternFill>
      </fill>
    </dxf>
    <dxf>
      <font>
        <strike val="0"/>
        <outline val="0"/>
        <shadow val="0"/>
        <vertAlign val="baseline"/>
        <name val="Calibri"/>
        <scheme val="none"/>
      </font>
      <fill>
        <patternFill patternType="none">
          <bgColor auto="1"/>
        </patternFill>
      </fill>
    </dxf>
    <dxf>
      <fill>
        <patternFill patternType="none">
          <bgColor auto="1"/>
        </patternFill>
      </fill>
      <alignment horizontal="left" vertical="bottom" textRotation="0" wrapText="0" indent="0" justifyLastLine="0" shrinkToFit="0" readingOrder="0"/>
    </dxf>
    <dxf>
      <font>
        <strike val="0"/>
        <outline val="0"/>
        <shadow val="0"/>
        <vertAlign val="baseline"/>
        <name val="Calibri"/>
        <scheme val="none"/>
      </font>
      <fill>
        <patternFill patternType="none">
          <bgColor auto="1"/>
        </patternFill>
      </fill>
    </dxf>
    <dxf>
      <font>
        <strike val="0"/>
        <outline val="0"/>
        <shadow val="0"/>
        <vertAlign val="baseline"/>
        <name val="Calibri"/>
        <scheme val="none"/>
      </font>
    </dxf>
    <dxf>
      <numFmt numFmtId="167" formatCode="#,##0\ [$EUR];\-#,##0\ [$EUR]"/>
    </dxf>
    <dxf>
      <numFmt numFmtId="170" formatCode="#,##0\ &quot;€&quot;"/>
    </dxf>
    <dxf>
      <numFmt numFmtId="9" formatCode="&quot;$&quot;#,##0_);\(&quot;$&quot;#,##0\)"/>
    </dxf>
    <dxf>
      <numFmt numFmtId="171" formatCode="&quot;$&quot;#,##0"/>
    </dxf>
    <dxf>
      <font>
        <strike val="0"/>
        <outline val="0"/>
        <shadow val="0"/>
        <vertAlign val="baseline"/>
        <name val="Calibri"/>
        <scheme val="none"/>
      </font>
      <fill>
        <patternFill patternType="none">
          <bgColor auto="1"/>
        </patternFill>
      </fill>
    </dxf>
    <dxf>
      <fill>
        <patternFill patternType="none">
          <bgColor auto="1"/>
        </patternFill>
      </fill>
      <alignment horizontal="left" vertical="bottom" textRotation="0" wrapText="0" indent="0" justifyLastLine="0" shrinkToFit="0" readingOrder="0"/>
    </dxf>
    <dxf>
      <font>
        <strike val="0"/>
        <outline val="0"/>
        <shadow val="0"/>
        <vertAlign val="baseline"/>
        <name val="Calibri"/>
        <scheme val="none"/>
      </font>
      <fill>
        <patternFill patternType="none">
          <bgColor auto="1"/>
        </patternFill>
      </fill>
    </dxf>
    <dxf>
      <font>
        <strike val="0"/>
        <outline val="0"/>
        <shadow val="0"/>
        <vertAlign val="baseline"/>
        <name val="Calibri"/>
        <scheme val="none"/>
      </font>
    </dxf>
    <dxf>
      <numFmt numFmtId="167" formatCode="#,##0\ [$EUR];\-#,##0\ [$EUR]"/>
    </dxf>
    <dxf>
      <numFmt numFmtId="170" formatCode="#,##0\ &quot;€&quot;"/>
    </dxf>
    <dxf>
      <font>
        <b val="0"/>
        <i val="0"/>
        <strike val="0"/>
        <condense val="0"/>
        <extend val="0"/>
        <outline val="0"/>
        <shadow val="0"/>
        <u val="none"/>
        <vertAlign val="baseline"/>
        <sz val="11"/>
        <color theme="1"/>
        <name val="Calibri"/>
        <family val="2"/>
        <charset val="186"/>
        <scheme val="none"/>
      </font>
      <numFmt numFmtId="167" formatCode="#,##0\ [$EUR];\-#,##0\ [$EUR]"/>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none"/>
      </font>
      <fill>
        <patternFill patternType="none">
          <fgColor indexed="64"/>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family val="2"/>
        <charset val="186"/>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vertAlign val="baseline"/>
        <name val="Calibri"/>
        <scheme val="none"/>
      </font>
      <fill>
        <patternFill patternType="none">
          <fgColor indexed="64"/>
          <bgColor auto="1"/>
        </patternFill>
      </fill>
    </dxf>
    <dxf>
      <font>
        <b val="0"/>
        <i val="0"/>
        <strike val="0"/>
        <condense val="0"/>
        <extend val="0"/>
        <outline val="0"/>
        <shadow val="0"/>
        <u val="none"/>
        <vertAlign val="baseline"/>
        <sz val="11"/>
        <color theme="1"/>
        <name val="Calibri"/>
        <family val="2"/>
        <charset val="186"/>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vertAlign val="baseline"/>
        <name val="Calibri"/>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0"/>
    </dxf>
    <dxf>
      <fill>
        <patternFill patternType="none">
          <fgColor indexed="64"/>
          <bgColor auto="1"/>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fill>
        <patternFill patternType="none">
          <fgColor indexed="64"/>
          <bgColor auto="1"/>
        </patternFill>
      </fill>
    </dxf>
    <dxf>
      <font>
        <b/>
        <i val="0"/>
        <strike val="0"/>
        <condense val="0"/>
        <extend val="0"/>
        <outline val="0"/>
        <shadow val="0"/>
        <u val="none"/>
        <vertAlign val="baseline"/>
        <sz val="11"/>
        <color theme="0"/>
        <name val="Calibri"/>
        <scheme val="none"/>
      </font>
      <fill>
        <patternFill patternType="none">
          <fgColor indexed="64"/>
          <bgColor auto="1"/>
        </patternFill>
      </fill>
    </dxf>
    <dxf>
      <numFmt numFmtId="167" formatCode="#,##0\ [$EUR];\-#,##0\ [$EUR]"/>
    </dxf>
    <dxf>
      <numFmt numFmtId="170" formatCode="#,##0\ &quot;€&quot;"/>
    </dxf>
    <dxf>
      <numFmt numFmtId="9" formatCode="&quot;$&quot;#,##0_);\(&quot;$&quot;#,##0\)"/>
    </dxf>
    <dxf>
      <numFmt numFmtId="171" formatCode="&quot;$&quot;#,##0"/>
    </dxf>
    <dxf>
      <font>
        <b val="0"/>
        <i val="0"/>
        <strike val="0"/>
        <condense val="0"/>
        <extend val="0"/>
        <outline val="0"/>
        <shadow val="0"/>
        <u val="none"/>
        <vertAlign val="baseline"/>
        <sz val="11"/>
        <color theme="1"/>
        <name val="Calibri"/>
        <scheme val="none"/>
      </font>
      <fill>
        <patternFill patternType="none">
          <fgColor indexed="64"/>
          <bgColor auto="1"/>
        </patternFill>
      </fill>
      <border diagonalUp="0" diagonalDown="0" outline="0">
        <left/>
        <right/>
        <top style="thin">
          <color theme="9" tint="0.39997558519241921"/>
        </top>
        <bottom/>
      </border>
    </dxf>
    <dxf>
      <font>
        <strike val="0"/>
        <outline val="0"/>
        <shadow val="0"/>
        <vertAlign val="baseline"/>
        <name val="Calibri"/>
        <scheme val="none"/>
      </font>
      <fill>
        <patternFill patternType="none">
          <fgColor indexed="64"/>
          <bgColor auto="1"/>
        </patternFill>
      </fill>
    </dxf>
    <dxf>
      <font>
        <strike val="0"/>
        <outline val="0"/>
        <shadow val="0"/>
        <vertAlign val="baseline"/>
        <name val="Calibri"/>
        <scheme val="none"/>
      </font>
      <fill>
        <patternFill patternType="none">
          <fgColor indexed="64"/>
          <bgColor auto="1"/>
        </patternFill>
      </fill>
    </dxf>
    <dxf>
      <fill>
        <patternFill patternType="none">
          <fgColor indexed="64"/>
          <bgColor auto="1"/>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fill>
        <patternFill patternType="none">
          <fgColor indexed="64"/>
          <bgColor auto="1"/>
        </patternFill>
      </fill>
    </dxf>
    <dxf>
      <font>
        <b/>
        <i val="0"/>
        <strike val="0"/>
        <condense val="0"/>
        <extend val="0"/>
        <outline val="0"/>
        <shadow val="0"/>
        <u val="none"/>
        <vertAlign val="baseline"/>
        <sz val="11"/>
        <color theme="0"/>
        <name val="Calibri"/>
        <scheme val="none"/>
      </font>
      <fill>
        <patternFill patternType="none">
          <fgColor indexed="64"/>
          <bgColor auto="1"/>
        </patternFill>
      </fill>
    </dxf>
    <dxf>
      <numFmt numFmtId="167" formatCode="#,##0\ [$EUR];\-#,##0\ [$EUR]"/>
    </dxf>
    <dxf>
      <numFmt numFmtId="170" formatCode="#,##0\ &quot;€&quot;"/>
    </dxf>
    <dxf>
      <numFmt numFmtId="9" formatCode="&quot;$&quot;#,##0_);\(&quot;$&quot;#,##0\)"/>
    </dxf>
    <dxf>
      <numFmt numFmtId="171" formatCode="&quot;$&quot;#,##0"/>
    </dxf>
    <dxf>
      <font>
        <b val="0"/>
        <i val="0"/>
        <strike val="0"/>
        <condense val="0"/>
        <extend val="0"/>
        <outline val="0"/>
        <shadow val="0"/>
        <u val="none"/>
        <vertAlign val="baseline"/>
        <sz val="11"/>
        <color theme="1"/>
        <name val="Calibri"/>
        <scheme val="none"/>
      </font>
      <fill>
        <patternFill patternType="none">
          <fgColor indexed="64"/>
          <bgColor auto="1"/>
        </patternFill>
      </fill>
      <border diagonalUp="0" diagonalDown="0" outline="0">
        <left/>
        <right/>
        <top style="thin">
          <color theme="9" tint="0.39997558519241921"/>
        </top>
        <bottom/>
      </border>
    </dxf>
    <dxf>
      <font>
        <strike val="0"/>
        <outline val="0"/>
        <shadow val="0"/>
        <vertAlign val="baseline"/>
        <name val="Calibri"/>
        <scheme val="none"/>
      </font>
      <fill>
        <patternFill patternType="none">
          <fgColor indexed="64"/>
          <bgColor auto="1"/>
        </patternFill>
      </fill>
    </dxf>
    <dxf>
      <font>
        <strike val="0"/>
        <outline val="0"/>
        <shadow val="0"/>
        <vertAlign val="baseline"/>
        <name val="Calibri"/>
        <scheme val="none"/>
      </font>
      <fill>
        <patternFill patternType="none">
          <fgColor indexed="64"/>
          <bgColor auto="1"/>
        </patternFill>
      </fill>
    </dxf>
    <dxf>
      <fill>
        <patternFill patternType="none">
          <fgColor indexed="64"/>
          <bgColor auto="1"/>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fill>
        <patternFill patternType="none">
          <fgColor indexed="64"/>
          <bgColor auto="1"/>
        </patternFill>
      </fill>
    </dxf>
    <dxf>
      <font>
        <b/>
        <i val="0"/>
        <strike val="0"/>
        <condense val="0"/>
        <extend val="0"/>
        <outline val="0"/>
        <shadow val="0"/>
        <u val="none"/>
        <vertAlign val="baseline"/>
        <sz val="11"/>
        <color theme="0"/>
        <name val="Calibri"/>
        <scheme val="none"/>
      </font>
      <fill>
        <patternFill patternType="none">
          <fgColor indexed="64"/>
          <bgColor auto="1"/>
        </patternFill>
      </fill>
    </dxf>
    <dxf>
      <numFmt numFmtId="167" formatCode="#,##0\ [$EUR];\-#,##0\ [$EUR]"/>
    </dxf>
    <dxf>
      <numFmt numFmtId="170" formatCode="#,##0\ &quot;€&quot;"/>
    </dxf>
    <dxf>
      <numFmt numFmtId="9" formatCode="&quot;$&quot;#,##0_);\(&quot;$&quot;#,##0\)"/>
    </dxf>
    <dxf>
      <numFmt numFmtId="171" formatCode="&quot;$&quot;#,##0"/>
    </dxf>
    <dxf>
      <font>
        <b val="0"/>
        <i val="0"/>
        <strike val="0"/>
        <condense val="0"/>
        <extend val="0"/>
        <outline val="0"/>
        <shadow val="0"/>
        <u val="none"/>
        <vertAlign val="baseline"/>
        <sz val="11"/>
        <color theme="1"/>
        <name val="Calibri"/>
        <family val="2"/>
        <charset val="186"/>
        <scheme val="none"/>
      </font>
      <numFmt numFmtId="167" formatCode="#,##0\ [$EUR];\-#,##0\ [$EUR]"/>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family val="2"/>
        <charset val="186"/>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family val="2"/>
        <charset val="186"/>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family val="2"/>
        <charset val="186"/>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ill>
        <patternFill patternType="none">
          <bgColor auto="1"/>
        </patternFill>
      </fill>
      <alignment horizontal="left" vertical="bottom" textRotation="0" wrapText="0" indent="0" justifyLastLine="0" shrinkToFit="0" readingOrder="0"/>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u val="none"/>
        <vertAlign val="baseline"/>
        <sz val="11"/>
        <color theme="1"/>
        <name val="Calibri"/>
        <scheme val="none"/>
      </font>
      <fill>
        <patternFill patternType="none">
          <bgColor auto="1"/>
        </patternFill>
      </fill>
    </dxf>
    <dxf>
      <font>
        <b/>
        <i val="0"/>
        <strike val="0"/>
        <condense val="0"/>
        <extend val="0"/>
        <outline val="0"/>
        <shadow val="0"/>
        <u val="none"/>
        <vertAlign val="baseline"/>
        <sz val="11"/>
        <color theme="0"/>
        <name val="Calibri"/>
        <scheme val="none"/>
      </font>
      <fill>
        <patternFill patternType="none">
          <fgColor indexed="64"/>
          <bgColor auto="1"/>
        </patternFill>
      </fill>
    </dxf>
    <dxf>
      <numFmt numFmtId="167" formatCode="#,##0\ [$EUR];\-#,##0\ [$EUR]"/>
    </dxf>
    <dxf>
      <numFmt numFmtId="170" formatCode="#,##0\ &quot;€&quot;"/>
    </dxf>
    <dxf>
      <font>
        <name val="Calibri"/>
        <scheme val="none"/>
      </font>
    </dxf>
    <dxf>
      <font>
        <name val="Calibri"/>
        <scheme val="none"/>
      </font>
    </dxf>
    <dxf>
      <font>
        <name val="Calibri"/>
        <scheme val="none"/>
      </font>
    </dxf>
    <dxf>
      <font>
        <name val="Calibri"/>
        <scheme val="none"/>
      </font>
    </dxf>
    <dxf>
      <font>
        <name val="Calibri"/>
        <scheme val="none"/>
      </font>
    </dxf>
    <dxf>
      <numFmt numFmtId="9" formatCode="&quot;$&quot;#,##0_);\(&quot;$&quot;#,##0\)"/>
    </dxf>
    <dxf>
      <numFmt numFmtId="171" formatCode="&quot;$&quot;#,##0"/>
    </dxf>
  </dxfs>
  <tableStyles count="0" defaultTableStyle="TableStyleMedium2" defaultPivotStyle="PivotStyleLight16"/>
  <colors>
    <mruColors>
      <color rgb="FF217346"/>
      <color rgb="FFB4C6E7"/>
      <color rgb="FFFFE699"/>
      <color rgb="FFCECECA"/>
      <color rgb="FFF4B183"/>
      <color rgb="FFBDBCBB"/>
      <color rgb="FFF8F8F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131.xml" Id="rId13" /><Relationship Type="http://schemas.openxmlformats.org/officeDocument/2006/relationships/worksheet" Target="/xl/worksheets/sheet182.xml" Id="rId18" /><Relationship Type="http://schemas.openxmlformats.org/officeDocument/2006/relationships/worksheet" Target="/xl/worksheets/sheet263.xml" Id="rId26" /><Relationship Type="http://schemas.openxmlformats.org/officeDocument/2006/relationships/pivotCacheDefinition" Target="/xl/pivotCache/pivotCacheDefinition133.xml" Id="rId39" /><Relationship Type="http://schemas.openxmlformats.org/officeDocument/2006/relationships/worksheet" Target="/xl/worksheets/sheet214.xml" Id="rId21" /><Relationship Type="http://schemas.openxmlformats.org/officeDocument/2006/relationships/pivotCacheDefinition" Target="/xl/pivotCache/pivotCacheDefinition85.xml" Id="rId34" /><Relationship Type="http://schemas.openxmlformats.org/officeDocument/2006/relationships/theme" Target="/xl/theme/theme11.xml" Id="rId42" /><Relationship Type="http://schemas.openxmlformats.org/officeDocument/2006/relationships/customXml" Target="/customXml/item2.xml" Id="rId47" /><Relationship Type="http://schemas.openxmlformats.org/officeDocument/2006/relationships/worksheet" Target="/xl/worksheets/sheet75.xml" Id="rId7" /><Relationship Type="http://schemas.openxmlformats.org/officeDocument/2006/relationships/worksheet" Target="/xl/worksheets/sheet26.xml" Id="rId2" /><Relationship Type="http://schemas.openxmlformats.org/officeDocument/2006/relationships/worksheet" Target="/xl/worksheets/sheet167.xml" Id="rId16" /><Relationship Type="http://schemas.openxmlformats.org/officeDocument/2006/relationships/pivotCacheDefinition" Target="/xl/pivotCache/pivotCacheDefinition38.xml" Id="rId29" /><Relationship Type="http://schemas.openxmlformats.org/officeDocument/2006/relationships/worksheet" Target="/xl/worksheets/sheet18.xml" Id="rId1" /><Relationship Type="http://schemas.openxmlformats.org/officeDocument/2006/relationships/worksheet" Target="/xl/worksheets/sheet69.xml" Id="rId6" /><Relationship Type="http://schemas.openxmlformats.org/officeDocument/2006/relationships/worksheet" Target="/xl/worksheets/sheet1110.xml" Id="rId11" /><Relationship Type="http://schemas.openxmlformats.org/officeDocument/2006/relationships/worksheet" Target="/xl/worksheets/sheet2411.xml" Id="rId24" /><Relationship Type="http://schemas.openxmlformats.org/officeDocument/2006/relationships/pivotCacheDefinition" Target="/xl/pivotCache/pivotCacheDefinition69.xml" Id="rId32" /><Relationship Type="http://schemas.openxmlformats.org/officeDocument/2006/relationships/pivotCacheDefinition" Target="/xl/pivotCache/pivotCacheDefinition1110.xml" Id="rId37" /><Relationship Type="http://schemas.openxmlformats.org/officeDocument/2006/relationships/pivotCacheDefinition" Target="/xl/pivotCache/pivotCacheDefinition142.xml" Id="rId40" /><Relationship Type="http://schemas.openxmlformats.org/officeDocument/2006/relationships/calcChain" Target="/xl/calcChain.xml" Id="rId45" /><Relationship Type="http://schemas.openxmlformats.org/officeDocument/2006/relationships/worksheet" Target="/xl/worksheets/sheet512.xml" Id="rId5" /><Relationship Type="http://schemas.openxmlformats.org/officeDocument/2006/relationships/worksheet" Target="/xl/worksheets/sheet1513.xml" Id="rId15" /><Relationship Type="http://schemas.openxmlformats.org/officeDocument/2006/relationships/worksheet" Target="/xl/worksheets/sheet2314.xml" Id="rId23" /><Relationship Type="http://schemas.openxmlformats.org/officeDocument/2006/relationships/pivotCacheDefinition" Target="/xl/pivotCache/pivotCacheDefinition26.xml" Id="rId28" /><Relationship Type="http://schemas.openxmlformats.org/officeDocument/2006/relationships/pivotCacheDefinition" Target="/xl/pivotCache/pivotCacheDefinition101.xml" Id="rId36" /><Relationship Type="http://schemas.openxmlformats.org/officeDocument/2006/relationships/worksheet" Target="/xl/worksheets/sheet1015.xml" Id="rId10" /><Relationship Type="http://schemas.openxmlformats.org/officeDocument/2006/relationships/worksheet" Target="/xl/worksheets/sheet1916.xml" Id="rId19" /><Relationship Type="http://schemas.openxmlformats.org/officeDocument/2006/relationships/pivotCacheDefinition" Target="/xl/pivotCache/pivotCacheDefinition511.xml" Id="rId31" /><Relationship Type="http://schemas.openxmlformats.org/officeDocument/2006/relationships/sharedStrings" Target="/xl/sharedStrings.xml" Id="rId44" /><Relationship Type="http://schemas.openxmlformats.org/officeDocument/2006/relationships/worksheet" Target="/xl/worksheets/sheet417.xml" Id="rId4" /><Relationship Type="http://schemas.openxmlformats.org/officeDocument/2006/relationships/worksheet" Target="/xl/worksheets/sheet918.xml" Id="rId9" /><Relationship Type="http://schemas.openxmlformats.org/officeDocument/2006/relationships/worksheet" Target="/xl/worksheets/sheet1419.xml" Id="rId14" /><Relationship Type="http://schemas.openxmlformats.org/officeDocument/2006/relationships/worksheet" Target="/xl/worksheets/sheet2220.xml" Id="rId22" /><Relationship Type="http://schemas.openxmlformats.org/officeDocument/2006/relationships/pivotCacheDefinition" Target="/xl/pivotCache/pivotCacheDefinition14.xml" Id="rId27" /><Relationship Type="http://schemas.openxmlformats.org/officeDocument/2006/relationships/pivotCacheDefinition" Target="/xl/pivotCache/pivotCacheDefinition413.xml" Id="rId30" /><Relationship Type="http://schemas.openxmlformats.org/officeDocument/2006/relationships/pivotCacheDefinition" Target="/xl/pivotCache/pivotCacheDefinition914.xml" Id="rId35" /><Relationship Type="http://schemas.openxmlformats.org/officeDocument/2006/relationships/styles" Target="/xl/styles.xml" Id="rId43" /><Relationship Type="http://schemas.openxmlformats.org/officeDocument/2006/relationships/customXml" Target="/customXml/item32.xml" Id="rId48" /><Relationship Type="http://schemas.openxmlformats.org/officeDocument/2006/relationships/worksheet" Target="/xl/worksheets/sheet821.xml" Id="rId8" /><Relationship Type="http://schemas.openxmlformats.org/officeDocument/2006/relationships/worksheet" Target="/xl/worksheets/sheet322.xml" Id="rId3" /><Relationship Type="http://schemas.openxmlformats.org/officeDocument/2006/relationships/worksheet" Target="/xl/worksheets/sheet1223.xml" Id="rId12" /><Relationship Type="http://schemas.openxmlformats.org/officeDocument/2006/relationships/worksheet" Target="/xl/worksheets/sheet1724.xml" Id="rId17" /><Relationship Type="http://schemas.openxmlformats.org/officeDocument/2006/relationships/worksheet" Target="/xl/worksheets/sheet2525.xml" Id="rId25" /><Relationship Type="http://schemas.openxmlformats.org/officeDocument/2006/relationships/pivotCacheDefinition" Target="/xl/pivotCache/pivotCacheDefinition715.xml" Id="rId33" /><Relationship Type="http://schemas.openxmlformats.org/officeDocument/2006/relationships/pivotCacheDefinition" Target="/xl/pivotCache/pivotCacheDefinition127.xml" Id="rId38" /><Relationship Type="http://schemas.openxmlformats.org/officeDocument/2006/relationships/customXml" Target="/customXml/item13.xml" Id="rId46" /><Relationship Type="http://schemas.openxmlformats.org/officeDocument/2006/relationships/worksheet" Target="/xl/worksheets/sheet2026.xml" Id="rId20" /><Relationship Type="http://schemas.openxmlformats.org/officeDocument/2006/relationships/pivotCacheDefinition" Target="/xl/pivotCache/pivotCacheDefinition1512.xml" Id="rId41" /></Relationships>
</file>

<file path=xl/drawings/_rels/drawing1015.xml.rels>&#65279;<?xml version="1.0" encoding="utf-8"?><Relationships xmlns="http://schemas.openxmlformats.org/package/2006/relationships"><Relationship Type="http://schemas.openxmlformats.org/officeDocument/2006/relationships/image" Target="/xl/media/image512.png" Id="rId3" /><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10.xml.rels>&#65279;<?xml version="1.0" encoding="utf-8"?><Relationships xmlns="http://schemas.openxmlformats.org/package/2006/relationships"><Relationship Type="http://schemas.openxmlformats.org/officeDocument/2006/relationships/image" Target="/xl/media/image611.png" Id="rId3" /><Relationship Type="http://schemas.openxmlformats.org/officeDocument/2006/relationships/hyperlink" Target="#'9'!A1" TargetMode="External" Id="rId2" /><Relationship Type="http://schemas.openxmlformats.org/officeDocument/2006/relationships/hyperlink" Target="#'11'!A1" TargetMode="External" Id="rId1" /></Relationships>
</file>

<file path=xl/drawings/_rels/drawing1223.xml.rels>&#65279;<?xml version="1.0" encoding="utf-8"?><Relationships xmlns="http://schemas.openxmlformats.org/package/2006/relationships"><Relationship Type="http://schemas.openxmlformats.org/officeDocument/2006/relationships/hyperlink" Target="#'10'!A1" TargetMode="External" Id="rId2" /><Relationship Type="http://schemas.openxmlformats.org/officeDocument/2006/relationships/hyperlink" Target="#'12'!A1" TargetMode="External" Id="rId1" /></Relationships>
</file>

<file path=xl/drawings/_rels/drawing131.xml.rels>&#65279;<?xml version="1.0" encoding="utf-8"?><Relationships xmlns="http://schemas.openxmlformats.org/package/2006/relationships"><Relationship Type="http://schemas.openxmlformats.org/officeDocument/2006/relationships/image" Target="/xl/media/image7.png" Id="rId3" /><Relationship Type="http://schemas.openxmlformats.org/officeDocument/2006/relationships/image" Target="/xl/media/image10.svg" Id="rId6" /><Relationship Type="http://schemas.openxmlformats.org/officeDocument/2006/relationships/image" Target="/xl/media/image92.png" Id="rId5" /><Relationship Type="http://schemas.openxmlformats.org/officeDocument/2006/relationships/image" Target="/xl/media/image82.svg" Id="rId4" /><Relationship Type="http://schemas.openxmlformats.org/officeDocument/2006/relationships/hyperlink" Target="#'11'!A1" TargetMode="External" Id="rId2" /><Relationship Type="http://schemas.openxmlformats.org/officeDocument/2006/relationships/hyperlink" Target="#'13'!A1" TargetMode="External" Id="rId1" /></Relationships>
</file>

<file path=xl/drawings/_rels/drawing1419.xml.rels>&#65279;<?xml version="1.0" encoding="utf-8"?><Relationships xmlns="http://schemas.openxmlformats.org/package/2006/relationships"><Relationship Type="http://schemas.openxmlformats.org/officeDocument/2006/relationships/image" Target="/xl/media/image1114.png" Id="rId3" /><Relationship Type="http://schemas.openxmlformats.org/officeDocument/2006/relationships/hyperlink" Target="#'12'!A1" TargetMode="External" Id="rId2" /><Relationship Type="http://schemas.openxmlformats.org/officeDocument/2006/relationships/hyperlink" Target="#'14'!A1" TargetMode="External" Id="rId1" /></Relationships>
</file>

<file path=xl/drawings/_rels/drawing1513.xml.rels>&#65279;<?xml version="1.0" encoding="utf-8"?><Relationships xmlns="http://schemas.openxmlformats.org/package/2006/relationships"><Relationship Type="http://schemas.openxmlformats.org/officeDocument/2006/relationships/hyperlink" Target="#'13'!A1" TargetMode="External" Id="rId2" /><Relationship Type="http://schemas.openxmlformats.org/officeDocument/2006/relationships/hyperlink" Target="#'15'!A1" TargetMode="External" Id="rId1" /></Relationships>
</file>

<file path=xl/drawings/_rels/drawing167.xml.rels>&#65279;<?xml version="1.0" encoding="utf-8"?><Relationships xmlns="http://schemas.openxmlformats.org/package/2006/relationships"><Relationship Type="http://schemas.openxmlformats.org/officeDocument/2006/relationships/image" Target="/xl/media/image128.png" Id="rId3" /><Relationship Type="http://schemas.openxmlformats.org/officeDocument/2006/relationships/image" Target="/xl/media/image133.svg" Id="rId4" /><Relationship Type="http://schemas.openxmlformats.org/officeDocument/2006/relationships/hyperlink" Target="#'14'!A1" TargetMode="External" Id="rId2" /><Relationship Type="http://schemas.openxmlformats.org/officeDocument/2006/relationships/hyperlink" Target="#'16'!A1" TargetMode="External" Id="rId1" /></Relationships>
</file>

<file path=xl/drawings/_rels/drawing1724.xml.rels>&#65279;<?xml version="1.0" encoding="utf-8"?><Relationships xmlns="http://schemas.openxmlformats.org/package/2006/relationships"><Relationship Type="http://schemas.openxmlformats.org/officeDocument/2006/relationships/image" Target="/xl/media/image1415.png" Id="rId3" /><Relationship Type="http://schemas.openxmlformats.org/officeDocument/2006/relationships/image" Target="/xl/media/image157.svg" Id="rId4" /><Relationship Type="http://schemas.openxmlformats.org/officeDocument/2006/relationships/hyperlink" Target="#'15'!A1" TargetMode="External" Id="rId2" /><Relationship Type="http://schemas.openxmlformats.org/officeDocument/2006/relationships/hyperlink" Target="#'17'!A1" TargetMode="External" Id="rId1" /></Relationships>
</file>

<file path=xl/drawings/_rels/drawing18.xml.rels>&#65279;<?xml version="1.0" encoding="utf-8"?><Relationships xmlns="http://schemas.openxmlformats.org/package/2006/relationships"><Relationship Type="http://schemas.openxmlformats.org/officeDocument/2006/relationships/image" Target="/xl/media/image29.png" Id="rId3" /><Relationship Type="http://schemas.openxmlformats.org/officeDocument/2006/relationships/image" Target="/xl/media/image110.png" Id="rId1" /><Relationship Type="http://schemas.openxmlformats.org/officeDocument/2006/relationships/image" Target="/xl/media/image35.svg" Id="rId4" /><Relationship Type="http://schemas.openxmlformats.org/officeDocument/2006/relationships/hyperlink" Target="#'1'!A1" TargetMode="External" Id="rId2" /></Relationships>
</file>

<file path=xl/drawings/_rels/drawing182.xml.rels>&#65279;<?xml version="1.0" encoding="utf-8"?><Relationships xmlns="http://schemas.openxmlformats.org/package/2006/relationships"><Relationship Type="http://schemas.openxmlformats.org/officeDocument/2006/relationships/image" Target="/xl/media/image163.png" Id="rId3" /><Relationship Type="http://schemas.openxmlformats.org/officeDocument/2006/relationships/image" Target="/xl/media/image133.svg" Id="rId4" /><Relationship Type="http://schemas.openxmlformats.org/officeDocument/2006/relationships/hyperlink" Target="#'16'!A1" TargetMode="External" Id="rId2" /><Relationship Type="http://schemas.openxmlformats.org/officeDocument/2006/relationships/hyperlink" Target="#'18'!A1" TargetMode="External" Id="rId1" /></Relationships>
</file>

<file path=xl/drawings/_rels/drawing1916.xml.rels>&#65279;<?xml version="1.0" encoding="utf-8"?><Relationships xmlns="http://schemas.openxmlformats.org/package/2006/relationships"><Relationship Type="http://schemas.openxmlformats.org/officeDocument/2006/relationships/image" Target="/xl/media/image1713.png" Id="rId3" /><Relationship Type="http://schemas.openxmlformats.org/officeDocument/2006/relationships/image" Target="/xl/media/image186.svg" Id="rId4" /><Relationship Type="http://schemas.openxmlformats.org/officeDocument/2006/relationships/hyperlink" Target="#'17'!A1" TargetMode="External" Id="rId2" /><Relationship Type="http://schemas.openxmlformats.org/officeDocument/2006/relationships/hyperlink" Target="#'19'!A1" TargetMode="External" Id="rId1" /></Relationships>
</file>

<file path=xl/drawings/_rels/drawing2026.xml.rels>&#65279;<?xml version="1.0" encoding="utf-8"?><Relationships xmlns="http://schemas.openxmlformats.org/package/2006/relationships"><Relationship Type="http://schemas.openxmlformats.org/officeDocument/2006/relationships/image" Target="/xl/media/image208.svg" Id="rId2" /><Relationship Type="http://schemas.openxmlformats.org/officeDocument/2006/relationships/image" Target="/xl/media/image1916.png" Id="rId1" /><Relationship Type="http://schemas.openxmlformats.org/officeDocument/2006/relationships/hyperlink" Target="#'20'!A1" TargetMode="External" Id="rId3" /><Relationship Type="http://schemas.openxmlformats.org/officeDocument/2006/relationships/hyperlink" Target="#'18'!A1" TargetMode="External" Id="rId4" /></Relationships>
</file>

<file path=xl/drawings/_rels/drawing214.xml.rels>&#65279;<?xml version="1.0" encoding="utf-8"?><Relationships xmlns="http://schemas.openxmlformats.org/package/2006/relationships"><Relationship Type="http://schemas.openxmlformats.org/officeDocument/2006/relationships/hyperlink" Target="#'19'!A1" TargetMode="External" Id="rId2" /><Relationship Type="http://schemas.openxmlformats.org/officeDocument/2006/relationships/hyperlink" Target="#'21'!A1" TargetMode="External" Id="rId1" /></Relationships>
</file>

<file path=xl/drawings/_rels/drawing2220.xml.rels>&#65279;<?xml version="1.0" encoding="utf-8"?><Relationships xmlns="http://schemas.openxmlformats.org/package/2006/relationships"><Relationship Type="http://schemas.openxmlformats.org/officeDocument/2006/relationships/hyperlink" Target="#'20'!A1" TargetMode="External" Id="rId2" /><Relationship Type="http://schemas.openxmlformats.org/officeDocument/2006/relationships/hyperlink" Target="#'22'!A1" TargetMode="External" Id="rId1" /></Relationships>
</file>

<file path=xl/drawings/_rels/drawing2314.xml.rels>&#65279;<?xml version="1.0" encoding="utf-8"?><Relationships xmlns="http://schemas.openxmlformats.org/package/2006/relationships"><Relationship Type="http://schemas.openxmlformats.org/officeDocument/2006/relationships/hyperlink" Target="#'21'!A1" TargetMode="External" Id="rId2" /><Relationship Type="http://schemas.openxmlformats.org/officeDocument/2006/relationships/hyperlink" Target="#'23'!A1" TargetMode="External" Id="rId1" /></Relationships>
</file>

<file path=xl/drawings/_rels/drawing2411.xml.rels>&#65279;<?xml version="1.0" encoding="utf-8"?><Relationships xmlns="http://schemas.openxmlformats.org/package/2006/relationships"><Relationship Type="http://schemas.openxmlformats.org/officeDocument/2006/relationships/hyperlink" Target="#'22'!A1" TargetMode="External" Id="rId2" /><Relationship Type="http://schemas.openxmlformats.org/officeDocument/2006/relationships/hyperlink" Target="#'24'!A1" TargetMode="External" Id="rId1" /></Relationships>
</file>

<file path=xl/drawings/_rels/drawing2525.xml.rels>&#65279;<?xml version="1.0" encoding="utf-8"?><Relationships xmlns="http://schemas.openxmlformats.org/package/2006/relationships"><Relationship Type="http://schemas.openxmlformats.org/officeDocument/2006/relationships/hyperlink" Target="#'23'!A1" TargetMode="External" Id="rId2" /><Relationship Type="http://schemas.openxmlformats.org/officeDocument/2006/relationships/hyperlink" Target="#'Papildinform&#257;cija'!A1" TargetMode="External" Id="rId1" /></Relationships>
</file>

<file path=xl/drawings/_rels/drawing26.xml.rels>&#65279;<?xml version="1.0" encoding="utf-8"?><Relationships xmlns="http://schemas.openxmlformats.org/package/2006/relationships"><Relationship Type="http://schemas.openxmlformats.org/officeDocument/2006/relationships/hyperlink" Target="#'S&#257;kums'!A1" TargetMode="External" Id="rId2" /><Relationship Type="http://schemas.openxmlformats.org/officeDocument/2006/relationships/hyperlink" Target="#'2'!A1" TargetMode="External" Id="rId1" /></Relationships>
</file>

<file path=xl/drawings/_rels/drawing263.xml.rels>&#65279;<?xml version="1.0" encoding="utf-8"?><Relationships xmlns="http://schemas.openxmlformats.org/package/2006/relationships"><Relationship Type="http://schemas.openxmlformats.org/officeDocument/2006/relationships/image" Target="/xl/media/image214.png" Id="rId3" /><Relationship Type="http://schemas.openxmlformats.org/officeDocument/2006/relationships/image" Target="/xl/media/image245.png" Id="rId7" /><Relationship Type="http://schemas.openxmlformats.org/officeDocument/2006/relationships/image" Target="/xl/media/image234.svg" Id="rId6" /><Relationship Type="http://schemas.openxmlformats.org/officeDocument/2006/relationships/image" Target="/xl/media/image226.png" Id="rId5" /><Relationship Type="http://schemas.openxmlformats.org/officeDocument/2006/relationships/hyperlink" Target="https://support.office.com/lv-LV/article/create-a-pivottable-to-analyze-worksheet-data-a9a84538-bfe9-40a9-a8e9-f99134456576" TargetMode="External" Id="rId2" /><Relationship Type="http://schemas.openxmlformats.org/officeDocument/2006/relationships/hyperlink" Target="https://techcommunity.microsoft.com/t5/excel/ct-p/excel_cat" TargetMode="External" Id="rId1" /><Relationship Type="http://schemas.openxmlformats.org/officeDocument/2006/relationships/hyperlink" Target="https://support.office.com/lv-LV/article/refresh-pivottable-data-6d24cece-a038-468a-8176-8b6568ca9be2" TargetMode="External" Id="rId4" /></Relationships>
</file>

<file path=xl/drawings/_rels/drawing322.xml.rels>&#65279;<?xml version="1.0" encoding="utf-8"?><Relationships xmlns="http://schemas.openxmlformats.org/package/2006/relationships"><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17.xml.rels>&#65279;<?xml version="1.0" encoding="utf-8"?><Relationships xmlns="http://schemas.openxmlformats.org/package/2006/relationships"><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12.xml.rels>&#65279;<?xml version="1.0" encoding="utf-8"?><Relationships xmlns="http://schemas.openxmlformats.org/package/2006/relationships"><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9.xml.rels>&#65279;<?xml version="1.0" encoding="utf-8"?><Relationships xmlns="http://schemas.openxmlformats.org/package/2006/relationships"><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5.xml.rels>&#65279;<?xml version="1.0" encoding="utf-8"?><Relationships xmlns="http://schemas.openxmlformats.org/package/2006/relationships"><Relationship Type="http://schemas.openxmlformats.org/officeDocument/2006/relationships/image" Target="/xl/media/image47.png" Id="rId3" /><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21.xml.rels>&#65279;<?xml version="1.0" encoding="utf-8"?><Relationships xmlns="http://schemas.openxmlformats.org/package/2006/relationships"><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18.xml.rels>&#65279;<?xml version="1.0" encoding="utf-8"?><Relationships xmlns="http://schemas.openxmlformats.org/package/2006/relationships"><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533175</xdr:colOff>
      <xdr:row>21</xdr:row>
      <xdr:rowOff>93354</xdr:rowOff>
    </xdr:to>
    <xdr:grpSp>
      <xdr:nvGrpSpPr>
        <xdr:cNvPr id="2" name="grp_Ceļvedis">
          <a:extLst>
            <a:ext uri="{FF2B5EF4-FFF2-40B4-BE49-F238E27FC236}">
              <a16:creationId xmlns:a16="http://schemas.microsoft.com/office/drawing/2014/main" id="{5780B9E4-F38F-4E3E-8C13-106112C5962A}"/>
            </a:ext>
          </a:extLst>
        </xdr:cNvPr>
        <xdr:cNvGrpSpPr/>
      </xdr:nvGrpSpPr>
      <xdr:grpSpPr>
        <a:xfrm>
          <a:off x="0" y="0"/>
          <a:ext cx="8200800" cy="4093854"/>
          <a:chOff x="0" y="0"/>
          <a:chExt cx="8200800" cy="4287012"/>
        </a:xfrm>
      </xdr:grpSpPr>
      <xdr:sp macro="" textlink="">
        <xdr:nvSpPr>
          <xdr:cNvPr id="3" name="txt_Ceļveža_galvene" descr="Vienkārši sakot, rindu lauks atrodas kreisajā pusē un kolonnas lauks augšdaļā. Pēc tam abi krustojas, un katrs nosacījums tiek lietots vērtības laukā.">
            <a:extLst>
              <a:ext uri="{FF2B5EF4-FFF2-40B4-BE49-F238E27FC236}">
                <a16:creationId xmlns:a16="http://schemas.microsoft.com/office/drawing/2014/main" id="{7A9ADFB3-433E-4DC5-B7A8-88F30925B9DA}"/>
              </a:ext>
            </a:extLst>
          </xdr:cNvPr>
          <xdr:cNvSpPr txBox="1"/>
        </xdr:nvSpPr>
        <xdr:spPr>
          <a:xfrm>
            <a:off x="0" y="0"/>
            <a:ext cx="82008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Lūk, vēl viens veids, kā to uzlūkot. </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Rindas lauks atrodas pa kreisi, un kolonnas lauks atrodas augšā. Katrā laukā ir sniegts nosacījums vērtības lauks, kas tos saskaita.</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Ceļveža_kājene">
            <a:extLst>
              <a:ext uri="{FF2B5EF4-FFF2-40B4-BE49-F238E27FC236}">
                <a16:creationId xmlns:a16="http://schemas.microsoft.com/office/drawing/2014/main" id="{C0AA861C-5908-4A30-B099-4154A7EA7BE9}"/>
              </a:ext>
            </a:extLst>
          </xdr:cNvPr>
          <xdr:cNvSpPr txBox="1"/>
        </xdr:nvSpPr>
        <xdr:spPr>
          <a:xfrm>
            <a:off x="0" y="3619500"/>
            <a:ext cx="82008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clientData fLocksWithSheet="0"/>
  </xdr:twoCellAnchor>
  <xdr:twoCellAnchor editAs="absolute">
    <xdr:from>
      <xdr:col>0</xdr:col>
      <xdr:colOff>304801</xdr:colOff>
      <xdr:row>18</xdr:row>
      <xdr:rowOff>174500</xdr:rowOff>
    </xdr:from>
    <xdr:to>
      <xdr:col>12</xdr:col>
      <xdr:colOff>210059</xdr:colOff>
      <xdr:row>20</xdr:row>
      <xdr:rowOff>140588</xdr:rowOff>
    </xdr:to>
    <xdr:grpSp>
      <xdr:nvGrpSpPr>
        <xdr:cNvPr id="6" name="Grupa 5">
          <a:extLst>
            <a:ext uri="{FF2B5EF4-FFF2-40B4-BE49-F238E27FC236}">
              <a16:creationId xmlns:a16="http://schemas.microsoft.com/office/drawing/2014/main" id="{2A5E8DAA-B926-4F78-94A1-5EA80ED39826}"/>
            </a:ext>
          </a:extLst>
        </xdr:cNvPr>
        <xdr:cNvGrpSpPr/>
      </xdr:nvGrpSpPr>
      <xdr:grpSpPr>
        <a:xfrm>
          <a:off x="304801" y="3603500"/>
          <a:ext cx="7572883" cy="347088"/>
          <a:chOff x="304800" y="3774948"/>
          <a:chExt cx="7572883" cy="356616"/>
        </a:xfrm>
      </xdr:grpSpPr>
      <xdr:sp macro="" textlink="">
        <xdr:nvSpPr>
          <xdr:cNvPr id="7" name="txt_Ceļvedis_tālāk" descr="Nākamās darbības poga ar hipersaiti uz nākamo lapu">
            <a:hlinkClick xmlns:r="http://schemas.openxmlformats.org/officeDocument/2006/relationships" r:id="rId1" tooltip="Noklikšķiniet šeit, lai pārietu uz nākamo lapu"/>
            <a:extLst>
              <a:ext uri="{FF2B5EF4-FFF2-40B4-BE49-F238E27FC236}">
                <a16:creationId xmlns:a16="http://schemas.microsoft.com/office/drawing/2014/main" id="{56265420-D8B4-4284-AF16-38C128548F9B}"/>
              </a:ext>
            </a:extLst>
          </xdr:cNvPr>
          <xdr:cNvSpPr/>
        </xdr:nvSpPr>
        <xdr:spPr>
          <a:xfrm>
            <a:off x="6670675"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sp macro="" textlink="">
        <xdr:nvSpPr>
          <xdr:cNvPr id="8" name="txt_Ceļvedis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3B863D47-9377-4D61-9619-D3D2166D649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grpSp>
    <xdr:clientData fLocksWithSheet="0"/>
  </xdr:twoCellAnchor>
  <xdr:twoCellAnchor editAs="oneCell">
    <xdr:from>
      <xdr:col>3</xdr:col>
      <xdr:colOff>809625</xdr:colOff>
      <xdr:row>6</xdr:row>
      <xdr:rowOff>38100</xdr:rowOff>
    </xdr:from>
    <xdr:to>
      <xdr:col>7</xdr:col>
      <xdr:colOff>514350</xdr:colOff>
      <xdr:row>16</xdr:row>
      <xdr:rowOff>190499</xdr:rowOff>
    </xdr:to>
    <xdr:pic>
      <xdr:nvPicPr>
        <xdr:cNvPr id="9" name="Attēls 8">
          <a:extLst>
            <a:ext uri="{FF2B5EF4-FFF2-40B4-BE49-F238E27FC236}">
              <a16:creationId xmlns:a16="http://schemas.microsoft.com/office/drawing/2014/main" id="{0D6FBD64-5499-47CC-A6E1-FDF2EFFBC4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2638425" y="1181100"/>
          <a:ext cx="2495550" cy="2057399"/>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533400</xdr:colOff>
      <xdr:row>11</xdr:row>
      <xdr:rowOff>0</xdr:rowOff>
    </xdr:from>
    <xdr:to>
      <xdr:col>3</xdr:col>
      <xdr:colOff>765808</xdr:colOff>
      <xdr:row>12</xdr:row>
      <xdr:rowOff>112049</xdr:rowOff>
    </xdr:to>
    <xdr:sp macro="" textlink="">
      <xdr:nvSpPr>
        <xdr:cNvPr id="10" name="Padoma teksts 23" descr="Rindas lauks...">
          <a:extLst>
            <a:ext uri="{FF2B5EF4-FFF2-40B4-BE49-F238E27FC236}">
              <a16:creationId xmlns:a16="http://schemas.microsoft.com/office/drawing/2014/main" id="{EE7A1009-9AC3-47A4-BD3F-1E4020FC0E16}"/>
            </a:ext>
          </a:extLst>
        </xdr:cNvPr>
        <xdr:cNvSpPr txBox="1"/>
      </xdr:nvSpPr>
      <xdr:spPr>
        <a:xfrm>
          <a:off x="1143000" y="2095500"/>
          <a:ext cx="1451608" cy="302549"/>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b="0" noProof="0">
              <a:effectLst/>
              <a:latin typeface="Calibri" panose="020F0502020204030204" pitchFamily="34" charset="0"/>
              <a:ea typeface="Calibri" panose="020F0502020204030204" pitchFamily="34" charset="0"/>
              <a:cs typeface="Calibri" panose="020F0502020204030204" pitchFamily="34" charset="0"/>
            </a:rPr>
            <a:t>Rindas lauks ir nosacījums....</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82978</xdr:colOff>
      <xdr:row>11</xdr:row>
      <xdr:rowOff>101285</xdr:rowOff>
    </xdr:from>
    <xdr:to>
      <xdr:col>3</xdr:col>
      <xdr:colOff>943023</xdr:colOff>
      <xdr:row>14</xdr:row>
      <xdr:rowOff>130829</xdr:rowOff>
    </xdr:to>
    <xdr:sp macro="" textlink="">
      <xdr:nvSpPr>
        <xdr:cNvPr id="11" name="shp_Izliekta_bultiņa">
          <a:extLst>
            <a:ext uri="{FF2B5EF4-FFF2-40B4-BE49-F238E27FC236}">
              <a16:creationId xmlns:a16="http://schemas.microsoft.com/office/drawing/2014/main" id="{F0CADA3D-222D-4C38-A5E3-4E0AAD5C9DB7}"/>
            </a:ext>
          </a:extLst>
        </xdr:cNvPr>
        <xdr:cNvSpPr/>
      </xdr:nvSpPr>
      <xdr:spPr>
        <a:xfrm rot="10433276">
          <a:off x="1911778" y="2206310"/>
          <a:ext cx="860045" cy="601044"/>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8</xdr:col>
      <xdr:colOff>152400</xdr:colOff>
      <xdr:row>5</xdr:row>
      <xdr:rowOff>142875</xdr:rowOff>
    </xdr:from>
    <xdr:to>
      <xdr:col>10</xdr:col>
      <xdr:colOff>457200</xdr:colOff>
      <xdr:row>7</xdr:row>
      <xdr:rowOff>64424</xdr:rowOff>
    </xdr:to>
    <xdr:sp macro="" textlink="">
      <xdr:nvSpPr>
        <xdr:cNvPr id="12" name="Padoma teksts 23" descr="Rindas lauks...">
          <a:extLst>
            <a:ext uri="{FF2B5EF4-FFF2-40B4-BE49-F238E27FC236}">
              <a16:creationId xmlns:a16="http://schemas.microsoft.com/office/drawing/2014/main" id="{87F7AD7E-7534-4C02-BA4D-CED2117EE407}"/>
            </a:ext>
          </a:extLst>
        </xdr:cNvPr>
        <xdr:cNvSpPr txBox="1"/>
      </xdr:nvSpPr>
      <xdr:spPr>
        <a:xfrm>
          <a:off x="5381625" y="1104900"/>
          <a:ext cx="1524000" cy="31207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b="0" noProof="0">
              <a:effectLst/>
              <a:latin typeface="Calibri" panose="020F0502020204030204" pitchFamily="34" charset="0"/>
              <a:ea typeface="Calibri" panose="020F0502020204030204" pitchFamily="34" charset="0"/>
              <a:cs typeface="Calibri" panose="020F0502020204030204" pitchFamily="34" charset="0"/>
            </a:rPr>
            <a:t>...un kolonnas lauks ir nosacījums....</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7</xdr:col>
      <xdr:colOff>378253</xdr:colOff>
      <xdr:row>6</xdr:row>
      <xdr:rowOff>25084</xdr:rowOff>
    </xdr:from>
    <xdr:to>
      <xdr:col>9</xdr:col>
      <xdr:colOff>19098</xdr:colOff>
      <xdr:row>9</xdr:row>
      <xdr:rowOff>54628</xdr:rowOff>
    </xdr:to>
    <xdr:sp macro="" textlink="">
      <xdr:nvSpPr>
        <xdr:cNvPr id="13" name="shp_Izliekta_bultiņa">
          <a:extLst>
            <a:ext uri="{FF2B5EF4-FFF2-40B4-BE49-F238E27FC236}">
              <a16:creationId xmlns:a16="http://schemas.microsoft.com/office/drawing/2014/main" id="{7DB77AE4-9EBE-4F16-AE38-D70BEB3C6B3E}"/>
            </a:ext>
          </a:extLst>
        </xdr:cNvPr>
        <xdr:cNvSpPr/>
      </xdr:nvSpPr>
      <xdr:spPr>
        <a:xfrm rot="11166724" flipH="1">
          <a:off x="4997878" y="1187134"/>
          <a:ext cx="860045" cy="601044"/>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8</xdr:col>
      <xdr:colOff>152400</xdr:colOff>
      <xdr:row>11</xdr:row>
      <xdr:rowOff>152400</xdr:rowOff>
    </xdr:from>
    <xdr:to>
      <xdr:col>10</xdr:col>
      <xdr:colOff>457200</xdr:colOff>
      <xdr:row>13</xdr:row>
      <xdr:rowOff>83474</xdr:rowOff>
    </xdr:to>
    <xdr:sp macro="" textlink="">
      <xdr:nvSpPr>
        <xdr:cNvPr id="14" name="Padoma teksts 23" descr="Rindas lauks...">
          <a:extLst>
            <a:ext uri="{FF2B5EF4-FFF2-40B4-BE49-F238E27FC236}">
              <a16:creationId xmlns:a16="http://schemas.microsoft.com/office/drawing/2014/main" id="{18DE8A78-B5A1-4B33-874A-2C8D51393477}"/>
            </a:ext>
          </a:extLst>
        </xdr:cNvPr>
        <xdr:cNvSpPr txBox="1"/>
      </xdr:nvSpPr>
      <xdr:spPr>
        <a:xfrm>
          <a:off x="5381625" y="2247900"/>
          <a:ext cx="1524000" cy="31207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b="0" noProof="0">
              <a:effectLst/>
              <a:latin typeface="Calibri" panose="020F0502020204030204" pitchFamily="34" charset="0"/>
              <a:ea typeface="Calibri" panose="020F0502020204030204" pitchFamily="34" charset="0"/>
              <a:cs typeface="Calibri" panose="020F0502020204030204" pitchFamily="34" charset="0"/>
            </a:rPr>
            <a:t>...un vērtības lauks tas viss tiek apkopots.</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7</xdr:col>
      <xdr:colOff>378253</xdr:colOff>
      <xdr:row>11</xdr:row>
      <xdr:rowOff>53659</xdr:rowOff>
    </xdr:from>
    <xdr:to>
      <xdr:col>9</xdr:col>
      <xdr:colOff>19098</xdr:colOff>
      <xdr:row>14</xdr:row>
      <xdr:rowOff>92728</xdr:rowOff>
    </xdr:to>
    <xdr:sp macro="" textlink="">
      <xdr:nvSpPr>
        <xdr:cNvPr id="15" name="shp_Izliekta_bultiņa">
          <a:extLst>
            <a:ext uri="{FF2B5EF4-FFF2-40B4-BE49-F238E27FC236}">
              <a16:creationId xmlns:a16="http://schemas.microsoft.com/office/drawing/2014/main" id="{263E061F-A2FB-495B-9541-59975B87B6B7}"/>
            </a:ext>
          </a:extLst>
        </xdr:cNvPr>
        <xdr:cNvSpPr/>
      </xdr:nvSpPr>
      <xdr:spPr>
        <a:xfrm rot="11166724" flipH="1">
          <a:off x="4997878" y="2168209"/>
          <a:ext cx="860045" cy="601044"/>
        </a:xfrm>
        <a:prstGeom prst="arc">
          <a:avLst>
            <a:gd name="adj1" fmla="val 14127603"/>
            <a:gd name="adj2" fmla="val 2075296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1110.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276000</xdr:colOff>
      <xdr:row>36</xdr:row>
      <xdr:rowOff>86787</xdr:rowOff>
    </xdr:to>
    <xdr:grpSp>
      <xdr:nvGrpSpPr>
        <xdr:cNvPr id="2" name="Grupa 1">
          <a:extLst>
            <a:ext uri="{FF2B5EF4-FFF2-40B4-BE49-F238E27FC236}">
              <a16:creationId xmlns:a16="http://schemas.microsoft.com/office/drawing/2014/main" id="{C1C44C37-4F24-4CC7-AD74-FBF7AB23A2E6}"/>
            </a:ext>
          </a:extLst>
        </xdr:cNvPr>
        <xdr:cNvGrpSpPr/>
      </xdr:nvGrpSpPr>
      <xdr:grpSpPr>
        <a:xfrm>
          <a:off x="0" y="0"/>
          <a:ext cx="8200800" cy="6944787"/>
          <a:chOff x="0" y="0"/>
          <a:chExt cx="8200800" cy="6944787"/>
        </a:xfrm>
      </xdr:grpSpPr>
      <xdr:sp macro="" textlink="">
        <xdr:nvSpPr>
          <xdr:cNvPr id="3" name="txt_Ceļveža_galvene" descr="Tas ir tāpat, kā to apsvērt, lietojot lauku sarakstu. Rindas lauks atrodas kreisajā pusē, un kolonnas lauks augšdaļā. Pēc tam tie abi krustojas, radot vērtību lauku.">
            <a:extLst>
              <a:ext uri="{FF2B5EF4-FFF2-40B4-BE49-F238E27FC236}">
                <a16:creationId xmlns:a16="http://schemas.microsoft.com/office/drawing/2014/main" id="{023010DC-DBD7-46D4-BE66-910D9F0D9052}"/>
              </a:ext>
            </a:extLst>
          </xdr:cNvPr>
          <xdr:cNvSpPr txBox="1"/>
        </xdr:nvSpPr>
        <xdr:spPr>
          <a:xfrm>
            <a:off x="0" y="0"/>
            <a:ext cx="8200800" cy="79057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Kad izmantojat lauku sarakstu, aplūkojiet to šādi. </a:t>
            </a:r>
            <a:r>
              <a:rPr lang="lv"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Rindas lauks atrodas pa kreisi, un kolonnas lauks atrodas augšā. Katrā laukā ir sniegts nosacījums vērtības lauks, kas tos saskaita.</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Ceļveža_kājene">
            <a:extLst>
              <a:ext uri="{FF2B5EF4-FFF2-40B4-BE49-F238E27FC236}">
                <a16:creationId xmlns:a16="http://schemas.microsoft.com/office/drawing/2014/main" id="{210D5BFF-D769-4E16-A96C-7D261DA62338}"/>
              </a:ext>
            </a:extLst>
          </xdr:cNvPr>
          <xdr:cNvSpPr txBox="1"/>
        </xdr:nvSpPr>
        <xdr:spPr>
          <a:xfrm>
            <a:off x="0" y="6278037"/>
            <a:ext cx="82008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5" name="txt_Ceļvedis_tālāk" descr="Nākamās darbības poga ar hipersaiti uz nākamo lapu">
            <a:hlinkClick xmlns:r="http://schemas.openxmlformats.org/officeDocument/2006/relationships" r:id="rId1" tooltip="Noklikšķiniet šeit, lai pārietu uz nākamo lapu"/>
            <a:extLst>
              <a:ext uri="{FF2B5EF4-FFF2-40B4-BE49-F238E27FC236}">
                <a16:creationId xmlns:a16="http://schemas.microsoft.com/office/drawing/2014/main" id="{4B0958F4-D87F-45C6-B4C2-B1B1380699D1}"/>
              </a:ext>
            </a:extLst>
          </xdr:cNvPr>
          <xdr:cNvSpPr/>
        </xdr:nvSpPr>
        <xdr:spPr>
          <a:xfrm>
            <a:off x="6667500" y="6432613"/>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sp macro="" textlink="">
        <xdr:nvSpPr>
          <xdr:cNvPr id="6" name="txt_Ceļvedis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546855B6-9216-4A9D-A71D-977E7A6D780F}"/>
              </a:ext>
            </a:extLst>
          </xdr:cNvPr>
          <xdr:cNvSpPr/>
        </xdr:nvSpPr>
        <xdr:spPr>
          <a:xfrm flipH="1">
            <a:off x="342900" y="6432613"/>
            <a:ext cx="1208405"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grpSp>
    <xdr:clientData/>
  </xdr:twoCellAnchor>
  <xdr:twoCellAnchor editAs="oneCell">
    <xdr:from>
      <xdr:col>4</xdr:col>
      <xdr:colOff>219075</xdr:colOff>
      <xdr:row>6</xdr:row>
      <xdr:rowOff>129689</xdr:rowOff>
    </xdr:from>
    <xdr:to>
      <xdr:col>8</xdr:col>
      <xdr:colOff>247649</xdr:colOff>
      <xdr:row>29</xdr:row>
      <xdr:rowOff>27472</xdr:rowOff>
    </xdr:to>
    <xdr:pic>
      <xdr:nvPicPr>
        <xdr:cNvPr id="8" name="Attēls 7">
          <a:extLst>
            <a:ext uri="{FF2B5EF4-FFF2-40B4-BE49-F238E27FC236}">
              <a16:creationId xmlns:a16="http://schemas.microsoft.com/office/drawing/2014/main" id="{71E13CFE-D80D-4C26-A4ED-85A357BF27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2657475" y="1272689"/>
          <a:ext cx="2466974" cy="4279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561975</xdr:colOff>
      <xdr:row>23</xdr:row>
      <xdr:rowOff>123825</xdr:rowOff>
    </xdr:from>
    <xdr:to>
      <xdr:col>4</xdr:col>
      <xdr:colOff>184783</xdr:colOff>
      <xdr:row>25</xdr:row>
      <xdr:rowOff>35849</xdr:rowOff>
    </xdr:to>
    <xdr:sp macro="" textlink="">
      <xdr:nvSpPr>
        <xdr:cNvPr id="9" name="Padoma teksts 23" descr="Rindas lauks...">
          <a:extLst>
            <a:ext uri="{FF2B5EF4-FFF2-40B4-BE49-F238E27FC236}">
              <a16:creationId xmlns:a16="http://schemas.microsoft.com/office/drawing/2014/main" id="{2E4CDD29-975C-4437-8652-A825C407E60F}"/>
            </a:ext>
          </a:extLst>
        </xdr:cNvPr>
        <xdr:cNvSpPr txBox="1"/>
      </xdr:nvSpPr>
      <xdr:spPr>
        <a:xfrm>
          <a:off x="1171575" y="4505325"/>
          <a:ext cx="1451608" cy="29302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b="0" noProof="0">
              <a:effectLst/>
              <a:latin typeface="Calibri" panose="020F0502020204030204" pitchFamily="34" charset="0"/>
              <a:ea typeface="Calibri" panose="020F0502020204030204" pitchFamily="34" charset="0"/>
              <a:cs typeface="Calibri" panose="020F0502020204030204" pitchFamily="34" charset="0"/>
            </a:rPr>
            <a:t>Rindas lauks ir nosacījums....</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102028</xdr:colOff>
      <xdr:row>24</xdr:row>
      <xdr:rowOff>34610</xdr:rowOff>
    </xdr:from>
    <xdr:to>
      <xdr:col>4</xdr:col>
      <xdr:colOff>352473</xdr:colOff>
      <xdr:row>27</xdr:row>
      <xdr:rowOff>35579</xdr:rowOff>
    </xdr:to>
    <xdr:sp macro="" textlink="">
      <xdr:nvSpPr>
        <xdr:cNvPr id="10" name="shp_Izliekta_bultiņa">
          <a:extLst>
            <a:ext uri="{FF2B5EF4-FFF2-40B4-BE49-F238E27FC236}">
              <a16:creationId xmlns:a16="http://schemas.microsoft.com/office/drawing/2014/main" id="{7595F958-F1EC-4A49-87BE-BAE102910C2E}"/>
            </a:ext>
          </a:extLst>
        </xdr:cNvPr>
        <xdr:cNvSpPr/>
      </xdr:nvSpPr>
      <xdr:spPr>
        <a:xfrm rot="10433276">
          <a:off x="1930828" y="4606610"/>
          <a:ext cx="860045" cy="572469"/>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8</xdr:col>
      <xdr:colOff>523875</xdr:colOff>
      <xdr:row>18</xdr:row>
      <xdr:rowOff>133350</xdr:rowOff>
    </xdr:from>
    <xdr:to>
      <xdr:col>11</xdr:col>
      <xdr:colOff>219075</xdr:colOff>
      <xdr:row>20</xdr:row>
      <xdr:rowOff>45374</xdr:rowOff>
    </xdr:to>
    <xdr:sp macro="" textlink="">
      <xdr:nvSpPr>
        <xdr:cNvPr id="11" name="Padoma teksts 23" descr="Rindas lauks...">
          <a:extLst>
            <a:ext uri="{FF2B5EF4-FFF2-40B4-BE49-F238E27FC236}">
              <a16:creationId xmlns:a16="http://schemas.microsoft.com/office/drawing/2014/main" id="{4A3EB7F6-124C-45E8-B7C7-04225C78539B}"/>
            </a:ext>
          </a:extLst>
        </xdr:cNvPr>
        <xdr:cNvSpPr txBox="1"/>
      </xdr:nvSpPr>
      <xdr:spPr>
        <a:xfrm>
          <a:off x="5400675" y="3562350"/>
          <a:ext cx="1524000" cy="29302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b="0" noProof="0">
              <a:effectLst/>
              <a:latin typeface="Calibri" panose="020F0502020204030204" pitchFamily="34" charset="0"/>
              <a:ea typeface="Calibri" panose="020F0502020204030204" pitchFamily="34" charset="0"/>
              <a:cs typeface="Calibri" panose="020F0502020204030204" pitchFamily="34" charset="0"/>
            </a:rPr>
            <a:t>...un kolonnas lauks ir nosacījums....</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8</xdr:col>
      <xdr:colOff>140128</xdr:colOff>
      <xdr:row>19</xdr:row>
      <xdr:rowOff>15559</xdr:rowOff>
    </xdr:from>
    <xdr:to>
      <xdr:col>9</xdr:col>
      <xdr:colOff>390573</xdr:colOff>
      <xdr:row>22</xdr:row>
      <xdr:rowOff>16528</xdr:rowOff>
    </xdr:to>
    <xdr:sp macro="" textlink="">
      <xdr:nvSpPr>
        <xdr:cNvPr id="12" name="shp_Izliekta_bultiņa">
          <a:extLst>
            <a:ext uri="{FF2B5EF4-FFF2-40B4-BE49-F238E27FC236}">
              <a16:creationId xmlns:a16="http://schemas.microsoft.com/office/drawing/2014/main" id="{EDE3E27F-3B26-4F77-9B4E-64E4239E78EB}"/>
            </a:ext>
          </a:extLst>
        </xdr:cNvPr>
        <xdr:cNvSpPr/>
      </xdr:nvSpPr>
      <xdr:spPr>
        <a:xfrm rot="11166724" flipH="1">
          <a:off x="5016928" y="3635059"/>
          <a:ext cx="860045" cy="572469"/>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8</xdr:col>
      <xdr:colOff>523875</xdr:colOff>
      <xdr:row>24</xdr:row>
      <xdr:rowOff>76200</xdr:rowOff>
    </xdr:from>
    <xdr:to>
      <xdr:col>11</xdr:col>
      <xdr:colOff>219075</xdr:colOff>
      <xdr:row>25</xdr:row>
      <xdr:rowOff>178724</xdr:rowOff>
    </xdr:to>
    <xdr:sp macro="" textlink="">
      <xdr:nvSpPr>
        <xdr:cNvPr id="13" name="Padoma teksts 23" descr="Rindas lauks...">
          <a:extLst>
            <a:ext uri="{FF2B5EF4-FFF2-40B4-BE49-F238E27FC236}">
              <a16:creationId xmlns:a16="http://schemas.microsoft.com/office/drawing/2014/main" id="{94E12440-7807-45C0-910A-89ADEE196268}"/>
            </a:ext>
          </a:extLst>
        </xdr:cNvPr>
        <xdr:cNvSpPr txBox="1"/>
      </xdr:nvSpPr>
      <xdr:spPr>
        <a:xfrm>
          <a:off x="5400675" y="4648200"/>
          <a:ext cx="1524000" cy="29302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b="0" noProof="0">
              <a:effectLst/>
              <a:latin typeface="Calibri" panose="020F0502020204030204" pitchFamily="34" charset="0"/>
              <a:ea typeface="Calibri" panose="020F0502020204030204" pitchFamily="34" charset="0"/>
              <a:cs typeface="Calibri" panose="020F0502020204030204" pitchFamily="34" charset="0"/>
            </a:rPr>
            <a:t>...un vērtības lauks tas viss tiek apkopots.</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8</xdr:col>
      <xdr:colOff>140128</xdr:colOff>
      <xdr:row>23</xdr:row>
      <xdr:rowOff>187009</xdr:rowOff>
    </xdr:from>
    <xdr:to>
      <xdr:col>9</xdr:col>
      <xdr:colOff>390573</xdr:colOff>
      <xdr:row>26</xdr:row>
      <xdr:rowOff>187978</xdr:rowOff>
    </xdr:to>
    <xdr:sp macro="" textlink="">
      <xdr:nvSpPr>
        <xdr:cNvPr id="14" name="shp_Izliekta_bultiņa">
          <a:extLst>
            <a:ext uri="{FF2B5EF4-FFF2-40B4-BE49-F238E27FC236}">
              <a16:creationId xmlns:a16="http://schemas.microsoft.com/office/drawing/2014/main" id="{7D1E3217-FFD7-4BA4-8B07-3E22AE244C0B}"/>
            </a:ext>
          </a:extLst>
        </xdr:cNvPr>
        <xdr:cNvSpPr/>
      </xdr:nvSpPr>
      <xdr:spPr>
        <a:xfrm rot="11166724" flipH="1">
          <a:off x="5016928" y="4568509"/>
          <a:ext cx="860045" cy="572469"/>
        </a:xfrm>
        <a:prstGeom prst="arc">
          <a:avLst>
            <a:gd name="adj1" fmla="val 14127603"/>
            <a:gd name="adj2" fmla="val 2075296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12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714150</xdr:colOff>
      <xdr:row>20</xdr:row>
      <xdr:rowOff>182676</xdr:rowOff>
    </xdr:to>
    <xdr:grpSp>
      <xdr:nvGrpSpPr>
        <xdr:cNvPr id="2" name="grp_Ceļvedis">
          <a:extLst>
            <a:ext uri="{FF2B5EF4-FFF2-40B4-BE49-F238E27FC236}">
              <a16:creationId xmlns:a16="http://schemas.microsoft.com/office/drawing/2014/main" id="{C702F9DE-9552-495E-813B-03D6C79E00DA}"/>
            </a:ext>
          </a:extLst>
        </xdr:cNvPr>
        <xdr:cNvGrpSpPr/>
      </xdr:nvGrpSpPr>
      <xdr:grpSpPr>
        <a:xfrm>
          <a:off x="0" y="0"/>
          <a:ext cx="8200800" cy="3992676"/>
          <a:chOff x="0" y="0"/>
          <a:chExt cx="8164158" cy="4287012"/>
        </a:xfrm>
      </xdr:grpSpPr>
      <xdr:sp macro="" textlink="">
        <xdr:nvSpPr>
          <xdr:cNvPr id="3" name="txt_Ceļveža_galvene" descr="Ja kolonnas lauks pievieno lielu skaitu kolonnu rakurstabulā, tā kļūs ļoti plata.">
            <a:extLst>
              <a:ext uri="{FF2B5EF4-FFF2-40B4-BE49-F238E27FC236}">
                <a16:creationId xmlns:a16="http://schemas.microsoft.com/office/drawing/2014/main" id="{10AC9A25-5EBB-4478-B2F9-AC38B9C082FC}"/>
              </a:ext>
            </a:extLst>
          </xdr:cNvPr>
          <xdr:cNvSpPr txBox="1"/>
        </xdr:nvSpPr>
        <xdr:spPr>
          <a:xfrm>
            <a:off x="0" y="0"/>
            <a:ext cx="816415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Ņemiet vērā tālāk minēto. </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Ja kolonnas lauks pievieno lielu skaitu kolonnu r</a:t>
            </a:r>
            <a:r>
              <a:rPr lang="lv-LV" sz="1500" b="0" kern="1200" baseline="0">
                <a:solidFill>
                  <a:schemeClr val="dk1"/>
                </a:solidFill>
                <a:effectLst/>
                <a:latin typeface="Segoe UI Light" panose="020B0502040204020203" pitchFamily="34" charset="0"/>
                <a:ea typeface="+mn-ea"/>
                <a:cs typeface="Segoe UI Light" panose="020B0502040204020203" pitchFamily="34" charset="0"/>
              </a:rPr>
              <a:t>akurs​​​tabula</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 tā kļūs ļoti plata.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Ceļveža_kājene">
            <a:extLst>
              <a:ext uri="{FF2B5EF4-FFF2-40B4-BE49-F238E27FC236}">
                <a16:creationId xmlns:a16="http://schemas.microsoft.com/office/drawing/2014/main" id="{CC39DF34-4194-4987-80FA-F9EF66960C17}"/>
              </a:ext>
            </a:extLst>
          </xdr:cNvPr>
          <xdr:cNvSpPr txBox="1"/>
        </xdr:nvSpPr>
        <xdr:spPr>
          <a:xfrm>
            <a:off x="0" y="3619500"/>
            <a:ext cx="8164158"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Ceļvedis_tālāk" descr="Nākamās darbības poga ar hipersaiti uz nākamo lapu">
            <a:hlinkClick xmlns:r="http://schemas.openxmlformats.org/officeDocument/2006/relationships" r:id="rId1" tooltip="Noklikšķiniet šeit, lai pārietu uz nākamo lapu"/>
            <a:extLst>
              <a:ext uri="{FF2B5EF4-FFF2-40B4-BE49-F238E27FC236}">
                <a16:creationId xmlns:a16="http://schemas.microsoft.com/office/drawing/2014/main" id="{63269EEA-08E6-4328-8B61-C833249BB9FD}"/>
              </a:ext>
            </a:extLst>
          </xdr:cNvPr>
          <xdr:cNvSpPr/>
        </xdr:nvSpPr>
        <xdr:spPr>
          <a:xfrm>
            <a:off x="6630915"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sp macro="" textlink="">
        <xdr:nvSpPr>
          <xdr:cNvPr id="6" name="txt_Ceļvedis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B251F75F-2568-4051-B479-9B90347C3ECD}"/>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grpSp>
    <xdr:clientData/>
  </xdr:twoCellAnchor>
  <xdr:twoCellAnchor editAs="absolute">
    <xdr:from>
      <xdr:col>0</xdr:col>
      <xdr:colOff>14202</xdr:colOff>
      <xdr:row>2</xdr:row>
      <xdr:rowOff>42836</xdr:rowOff>
    </xdr:from>
    <xdr:to>
      <xdr:col>0</xdr:col>
      <xdr:colOff>14202</xdr:colOff>
      <xdr:row>2</xdr:row>
      <xdr:rowOff>42842</xdr:rowOff>
    </xdr:to>
    <xdr:grpSp>
      <xdr:nvGrpSpPr>
        <xdr:cNvPr id="8" name="Grupa 7">
          <a:extLst>
            <a:ext uri="{FF2B5EF4-FFF2-40B4-BE49-F238E27FC236}">
              <a16:creationId xmlns:a16="http://schemas.microsoft.com/office/drawing/2014/main" id="{CAECE02D-00AE-4ADB-BD59-7767CA66B7F3}"/>
            </a:ext>
          </a:extLst>
        </xdr:cNvPr>
        <xdr:cNvGrpSpPr/>
      </xdr:nvGrpSpPr>
      <xdr:grpSpPr>
        <a:xfrm>
          <a:off x="14202" y="423836"/>
          <a:ext cx="0" cy="6"/>
          <a:chOff x="-15643" y="439076"/>
          <a:chExt cx="0" cy="6"/>
        </a:xfrm>
      </xdr:grpSpPr>
      <xdr:sp macro="" textlink="">
        <xdr:nvSpPr>
          <xdr:cNvPr id="9" name="txt_Ceļveža_remarka_1">
            <a:extLst>
              <a:ext uri="{FF2B5EF4-FFF2-40B4-BE49-F238E27FC236}">
                <a16:creationId xmlns:a16="http://schemas.microsoft.com/office/drawing/2014/main" id="{2BFFB426-F49C-45E0-87C4-F9CF5281FA3A}"/>
              </a:ext>
            </a:extLst>
          </xdr:cNvPr>
          <xdr:cNvSpPr txBox="1"/>
        </xdr:nvSpPr>
        <xdr:spPr>
          <a:xfrm>
            <a:off x="-17548" y="442886"/>
            <a:ext cx="0" cy="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endParaRPr lang="en-US" sz="1100" noProof="0">
              <a:effectLst/>
              <a:latin typeface="Calibri Light (Headings)"/>
              <a:ea typeface="Calibri" panose="020F0502020204030204" pitchFamily="34" charset="0"/>
              <a:cs typeface="Times New Roman" panose="02020603050405020304" pitchFamily="18" charset="0"/>
            </a:endParaRPr>
          </a:p>
        </xdr:txBody>
      </xdr:sp>
      <xdr:sp macro="" textlink="">
        <xdr:nvSpPr>
          <xdr:cNvPr id="10" name="shp_Izliekta_bultiņa">
            <a:extLst>
              <a:ext uri="{FF2B5EF4-FFF2-40B4-BE49-F238E27FC236}">
                <a16:creationId xmlns:a16="http://schemas.microsoft.com/office/drawing/2014/main" id="{296764EA-EA82-49F7-9005-D54B141D3D3E}"/>
              </a:ext>
            </a:extLst>
          </xdr:cNvPr>
          <xdr:cNvSpPr/>
        </xdr:nvSpPr>
        <xdr:spPr>
          <a:xfrm rot="16841243">
            <a:off x="-17548" y="442892"/>
            <a:ext cx="0" cy="0"/>
          </a:xfrm>
          <a:prstGeom prst="arc">
            <a:avLst>
              <a:gd name="adj1" fmla="val 10800000"/>
              <a:gd name="adj2" fmla="val 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
            </a:endParaRPr>
          </a:p>
        </xdr:txBody>
      </xdr:sp>
    </xdr:grpSp>
    <xdr:clientData/>
  </xdr:twoCellAnchor>
  <xdr:twoCellAnchor editAs="absolute">
    <xdr:from>
      <xdr:col>3</xdr:col>
      <xdr:colOff>78105</xdr:colOff>
      <xdr:row>5</xdr:row>
      <xdr:rowOff>9534</xdr:rowOff>
    </xdr:from>
    <xdr:to>
      <xdr:col>6</xdr:col>
      <xdr:colOff>898525</xdr:colOff>
      <xdr:row>9</xdr:row>
      <xdr:rowOff>162949</xdr:rowOff>
    </xdr:to>
    <xdr:grpSp>
      <xdr:nvGrpSpPr>
        <xdr:cNvPr id="11" name="Grupa 10">
          <a:extLst>
            <a:ext uri="{FF2B5EF4-FFF2-40B4-BE49-F238E27FC236}">
              <a16:creationId xmlns:a16="http://schemas.microsoft.com/office/drawing/2014/main" id="{E003AB24-7046-45FE-A81A-3E3F2A8CF4F0}"/>
            </a:ext>
          </a:extLst>
        </xdr:cNvPr>
        <xdr:cNvGrpSpPr/>
      </xdr:nvGrpSpPr>
      <xdr:grpSpPr>
        <a:xfrm>
          <a:off x="2506980" y="962034"/>
          <a:ext cx="4811395" cy="915415"/>
          <a:chOff x="2335530" y="1009659"/>
          <a:chExt cx="4903470" cy="953515"/>
        </a:xfrm>
      </xdr:grpSpPr>
      <xdr:sp macro="" textlink="">
        <xdr:nvSpPr>
          <xdr:cNvPr id="12" name="txt_Ceļveža_remarka_1" descr="Rakurs​​​tabula">
            <a:extLst>
              <a:ext uri="{FF2B5EF4-FFF2-40B4-BE49-F238E27FC236}">
                <a16:creationId xmlns:a16="http://schemas.microsoft.com/office/drawing/2014/main" id="{2F2A68CD-C95D-4AB0-9E31-F05A5F3CF08C}"/>
              </a:ext>
            </a:extLst>
          </xdr:cNvPr>
          <xdr:cNvSpPr txBox="1"/>
        </xdr:nvSpPr>
        <xdr:spPr>
          <a:xfrm>
            <a:off x="2516086" y="1009659"/>
            <a:ext cx="4722914" cy="519202"/>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noProof="0">
                <a:effectLst/>
                <a:latin typeface="Calibri" panose="020F0502020204030204" pitchFamily="34" charset="0"/>
                <a:ea typeface="Calibri" panose="020F0502020204030204" pitchFamily="34" charset="0"/>
                <a:cs typeface="Calibri" panose="020F0502020204030204" pitchFamily="34" charset="0"/>
              </a:rPr>
              <a:t>Šajā piemērā kolonnas lauks</a:t>
            </a:r>
            <a:r>
              <a:rPr lang="lv" sz="1100" baseline="0" noProof="0">
                <a:effectLst/>
                <a:latin typeface="Calibri" panose="020F0502020204030204" pitchFamily="34" charset="0"/>
                <a:ea typeface="Calibri" panose="020F0502020204030204" pitchFamily="34" charset="0"/>
                <a:cs typeface="Calibri" panose="020F0502020204030204" pitchFamily="34" charset="0"/>
              </a:rPr>
              <a:t> pievienoja 20 jaunas kolonnas. Tas ir liels skaits kolonnu! Tāpēc būs ilgi jāritina...</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3" name="shp_Izliekta_bultiņa" descr="Bultiņa">
            <a:extLst>
              <a:ext uri="{FF2B5EF4-FFF2-40B4-BE49-F238E27FC236}">
                <a16:creationId xmlns:a16="http://schemas.microsoft.com/office/drawing/2014/main" id="{A68480EB-355B-4FDE-98F2-64192F138E55}"/>
              </a:ext>
            </a:extLst>
          </xdr:cNvPr>
          <xdr:cNvSpPr/>
        </xdr:nvSpPr>
        <xdr:spPr>
          <a:xfrm rot="16841243">
            <a:off x="2352906" y="1245970"/>
            <a:ext cx="699828" cy="73458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fLocksWithSheet="0"/>
  </xdr:twoCellAnchor>
</xdr:wsDr>
</file>

<file path=xl/drawings/drawing13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266475</xdr:colOff>
      <xdr:row>36</xdr:row>
      <xdr:rowOff>19818</xdr:rowOff>
    </xdr:to>
    <xdr:grpSp>
      <xdr:nvGrpSpPr>
        <xdr:cNvPr id="2" name="grp_Ceļvedis">
          <a:extLst>
            <a:ext uri="{FF2B5EF4-FFF2-40B4-BE49-F238E27FC236}">
              <a16:creationId xmlns:a16="http://schemas.microsoft.com/office/drawing/2014/main" id="{7CE24F74-6F8C-4FF7-BCB9-2AEDE92648E1}"/>
            </a:ext>
          </a:extLst>
        </xdr:cNvPr>
        <xdr:cNvGrpSpPr/>
      </xdr:nvGrpSpPr>
      <xdr:grpSpPr>
        <a:xfrm>
          <a:off x="0" y="0"/>
          <a:ext cx="8200800" cy="6877818"/>
          <a:chOff x="0" y="0"/>
          <a:chExt cx="8204147" cy="7230820"/>
        </a:xfrm>
      </xdr:grpSpPr>
      <xdr:sp macro="" textlink="">
        <xdr:nvSpPr>
          <xdr:cNvPr id="3" name="txt_Ceļveža_galvene" descr="Ir iespējama alternatīva. Tā vietā varat izmantot otru rindu lauku. Otrās rindas lauks tiks rādīts ar atkāpi zem pirmā rindas lauka.">
            <a:extLst>
              <a:ext uri="{FF2B5EF4-FFF2-40B4-BE49-F238E27FC236}">
                <a16:creationId xmlns:a16="http://schemas.microsoft.com/office/drawing/2014/main" id="{349B5B71-D13F-4878-A006-A1ECE53E5A9B}"/>
              </a:ext>
            </a:extLst>
          </xdr:cNvPr>
          <xdr:cNvSpPr txBox="1"/>
        </xdr:nvSpPr>
        <xdr:spPr>
          <a:xfrm>
            <a:off x="0" y="0"/>
            <a:ext cx="8204147"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Tam ir alternatīva darbība: </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Varat izmantot </a:t>
            </a:r>
            <a:r>
              <a:rPr lang="lv" sz="1500" b="0" i="1" kern="1200" baseline="0">
                <a:solidFill>
                  <a:schemeClr val="dk1"/>
                </a:solidFill>
                <a:effectLst/>
                <a:latin typeface="Segoe UI Light" panose="020B0502040204020203" pitchFamily="34" charset="0"/>
                <a:ea typeface="+mn-ea"/>
                <a:cs typeface="Segoe UI Light" panose="020B0502040204020203" pitchFamily="34" charset="0"/>
              </a:rPr>
              <a:t>otrās rindas lauks </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tā</a:t>
            </a:r>
            <a:r>
              <a:rPr lang="en" sz="1500" b="0" i="1" kern="1200" baseline="0">
                <a:solidFill>
                  <a:schemeClr val="dk1"/>
                </a:solidFill>
                <a:effectLst/>
                <a:latin typeface="Segoe UI Light" panose="020B0502040204020203" pitchFamily="34" charset="0"/>
                <a:ea typeface="+mn-ea"/>
                <a:cs typeface="Segoe UI Light" panose="020B0502040204020203" pitchFamily="34" charset="0"/>
              </a:rPr>
              <a:t> </a:t>
            </a:r>
            <a:r>
              <a:rPr lang="en" sz="1500" b="0" kern="1200" baseline="0">
                <a:solidFill>
                  <a:schemeClr val="dk1"/>
                </a:solidFill>
                <a:effectLst/>
                <a:latin typeface="Segoe UI Light" panose="020B0502040204020203" pitchFamily="34" charset="0"/>
                <a:ea typeface="+mn-ea"/>
                <a:cs typeface="Segoe UI Light" panose="020B0502040204020203" pitchFamily="34" charset="0"/>
              </a:rPr>
              <a:t>vietā. Otrās rindas lauks tiek parādīts ar atkāpi zem pirmās rindas lauk</a:t>
            </a:r>
            <a:r>
              <a:rPr lang="lv-LV" sz="1500" b="0" kern="1200" baseline="0">
                <a:solidFill>
                  <a:schemeClr val="dk1"/>
                </a:solidFill>
                <a:effectLst/>
                <a:latin typeface="Segoe UI Light" panose="020B0502040204020203" pitchFamily="34" charset="0"/>
                <a:ea typeface="+mn-ea"/>
                <a:cs typeface="Segoe UI Light" panose="020B0502040204020203" pitchFamily="34" charset="0"/>
              </a:rPr>
              <a:t>s</a:t>
            </a:r>
            <a:r>
              <a:rPr lang="en" sz="1500" b="0" kern="1200" baseline="0">
                <a:solidFill>
                  <a:schemeClr val="dk1"/>
                </a:solidFill>
                <a:effectLst/>
                <a:latin typeface="Segoe UI Light" panose="020B0502040204020203" pitchFamily="34" charset="0"/>
                <a:ea typeface="+mn-ea"/>
                <a:cs typeface="Segoe UI Light" panose="020B0502040204020203" pitchFamily="34" charset="0"/>
              </a:rPr>
              <a:t>.</a:t>
            </a:r>
            <a:endParaRPr lang="en-US" sz="1500" i="0">
              <a:effectLst/>
              <a:latin typeface="Segoe UI Light" panose="020B0502040204020203" pitchFamily="34" charset="0"/>
              <a:cs typeface="Segoe UI Light" panose="020B0502040204020203" pitchFamily="34" charset="0"/>
            </a:endParaRPr>
          </a:p>
        </xdr:txBody>
      </xdr:sp>
      <xdr:sp macro="" textlink="">
        <xdr:nvSpPr>
          <xdr:cNvPr id="4" name="txt_Ceļveža_kājene">
            <a:extLst>
              <a:ext uri="{FF2B5EF4-FFF2-40B4-BE49-F238E27FC236}">
                <a16:creationId xmlns:a16="http://schemas.microsoft.com/office/drawing/2014/main" id="{222D3845-974B-4286-AC7C-6D78C77637AF}"/>
              </a:ext>
            </a:extLst>
          </xdr:cNvPr>
          <xdr:cNvSpPr txBox="1"/>
        </xdr:nvSpPr>
        <xdr:spPr>
          <a:xfrm>
            <a:off x="0" y="6539579"/>
            <a:ext cx="8204147" cy="69124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Ceļvedis_tālāk" descr="Nākamās darbības poga ar hipersaiti uz nākamo lapu">
            <a:hlinkClick xmlns:r="http://schemas.openxmlformats.org/officeDocument/2006/relationships" r:id="rId1" tooltip="Noklikšķiniet šeit, lai pārietu uz nākamo lapu"/>
            <a:extLst>
              <a:ext uri="{FF2B5EF4-FFF2-40B4-BE49-F238E27FC236}">
                <a16:creationId xmlns:a16="http://schemas.microsoft.com/office/drawing/2014/main" id="{DE5045C0-0C3D-400E-942C-F4C3D819542D}"/>
              </a:ext>
            </a:extLst>
          </xdr:cNvPr>
          <xdr:cNvSpPr/>
        </xdr:nvSpPr>
        <xdr:spPr>
          <a:xfrm>
            <a:off x="6670842" y="6706891"/>
            <a:ext cx="1207007"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sp macro="" textlink="">
        <xdr:nvSpPr>
          <xdr:cNvPr id="6" name="txt_Ceļvedis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B666F275-2EF6-4EDF-B518-CB6FA09A8B60}"/>
              </a:ext>
            </a:extLst>
          </xdr:cNvPr>
          <xdr:cNvSpPr/>
        </xdr:nvSpPr>
        <xdr:spPr>
          <a:xfrm flipH="1">
            <a:off x="304800" y="6706891"/>
            <a:ext cx="1207007"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grpSp>
    <xdr:clientData/>
  </xdr:twoCellAnchor>
  <xdr:twoCellAnchor editAs="absolute">
    <xdr:from>
      <xdr:col>1</xdr:col>
      <xdr:colOff>57149</xdr:colOff>
      <xdr:row>6</xdr:row>
      <xdr:rowOff>110491</xdr:rowOff>
    </xdr:from>
    <xdr:to>
      <xdr:col>2</xdr:col>
      <xdr:colOff>772795</xdr:colOff>
      <xdr:row>8</xdr:row>
      <xdr:rowOff>12990</xdr:rowOff>
    </xdr:to>
    <xdr:sp macro="" textlink="">
      <xdr:nvSpPr>
        <xdr:cNvPr id="9" name="Padoma teksts 23" descr="Padoma teksts &quot;Rindas lauks sadalās...&quot;&#10;">
          <a:extLst>
            <a:ext uri="{FF2B5EF4-FFF2-40B4-BE49-F238E27FC236}">
              <a16:creationId xmlns:a16="http://schemas.microsoft.com/office/drawing/2014/main" id="{B7089344-C748-4648-A74B-62BE25D438A2}"/>
            </a:ext>
          </a:extLst>
        </xdr:cNvPr>
        <xdr:cNvSpPr txBox="1"/>
      </xdr:nvSpPr>
      <xdr:spPr>
        <a:xfrm>
          <a:off x="666749" y="1310641"/>
          <a:ext cx="1360171" cy="293024"/>
        </a:xfrm>
        <a:prstGeom prst="rect">
          <a:avLst/>
        </a:prstGeom>
        <a:no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endParaRPr lang="en-US" sz="1100" b="0" i="0" baseline="0">
            <a:effectLst/>
            <a:latin typeface="Calibri" panose="020F0502020204030204" pitchFamily="34" charset="0"/>
            <a:ea typeface="+mn-ea"/>
            <a:cs typeface="Calibri" panose="020F0502020204030204" pitchFamily="34" charset="0"/>
          </a:endParaRPr>
        </a:p>
        <a:p>
          <a:pPr algn="r" rtl="0" eaLnBrk="1" fontAlgn="auto" latinLnBrk="0" hangingPunct="1"/>
          <a:r>
            <a:rPr lang="lv" sz="1100" b="0" i="0" baseline="0">
              <a:effectLst/>
              <a:latin typeface="Calibri" panose="020F0502020204030204" pitchFamily="34" charset="0"/>
              <a:ea typeface="+mn-ea"/>
              <a:cs typeface="Calibri" panose="020F0502020204030204" pitchFamily="34" charset="0"/>
            </a:rPr>
            <a:t>Pirmās rindas lauks</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1</xdr:col>
      <xdr:colOff>441776</xdr:colOff>
      <xdr:row>8</xdr:row>
      <xdr:rowOff>67576</xdr:rowOff>
    </xdr:from>
    <xdr:to>
      <xdr:col>3</xdr:col>
      <xdr:colOff>1090833</xdr:colOff>
      <xdr:row>15</xdr:row>
      <xdr:rowOff>68127</xdr:rowOff>
    </xdr:to>
    <xdr:sp macro="" textlink="">
      <xdr:nvSpPr>
        <xdr:cNvPr id="10" name="shp_Izliekta_bultiņa">
          <a:extLst>
            <a:ext uri="{FF2B5EF4-FFF2-40B4-BE49-F238E27FC236}">
              <a16:creationId xmlns:a16="http://schemas.microsoft.com/office/drawing/2014/main" id="{584904F7-B0B4-4570-83D8-C3F404A70E3A}"/>
            </a:ext>
          </a:extLst>
        </xdr:cNvPr>
        <xdr:cNvSpPr/>
      </xdr:nvSpPr>
      <xdr:spPr>
        <a:xfrm rot="6645800" flipV="1">
          <a:off x="1693129" y="1016498"/>
          <a:ext cx="1334051" cy="2617557"/>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0</xdr:col>
      <xdr:colOff>492008</xdr:colOff>
      <xdr:row>9</xdr:row>
      <xdr:rowOff>38102</xdr:rowOff>
    </xdr:from>
    <xdr:to>
      <xdr:col>2</xdr:col>
      <xdr:colOff>772795</xdr:colOff>
      <xdr:row>10</xdr:row>
      <xdr:rowOff>159676</xdr:rowOff>
    </xdr:to>
    <xdr:sp macro="" textlink="">
      <xdr:nvSpPr>
        <xdr:cNvPr id="11" name="Padoma teksts 24" descr="Otrās rindas lauks ">
          <a:extLst>
            <a:ext uri="{FF2B5EF4-FFF2-40B4-BE49-F238E27FC236}">
              <a16:creationId xmlns:a16="http://schemas.microsoft.com/office/drawing/2014/main" id="{6130BF6A-5E1E-41DE-B923-4A42D8188AAD}"/>
            </a:ext>
          </a:extLst>
        </xdr:cNvPr>
        <xdr:cNvSpPr txBox="1"/>
      </xdr:nvSpPr>
      <xdr:spPr>
        <a:xfrm>
          <a:off x="492008" y="1819277"/>
          <a:ext cx="1534912" cy="31207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lv-LV" sz="1100" b="0" i="0" baseline="0">
              <a:effectLst/>
              <a:latin typeface="Calibri" panose="020F0502020204030204" pitchFamily="34" charset="0"/>
              <a:ea typeface="+mn-ea"/>
              <a:cs typeface="Calibri" panose="020F0502020204030204" pitchFamily="34" charset="0"/>
            </a:rPr>
            <a:t>Otrās rindas lauks </a:t>
          </a:r>
        </a:p>
      </xdr:txBody>
    </xdr:sp>
    <xdr:clientData/>
  </xdr:twoCellAnchor>
  <xdr:twoCellAnchor editAs="absolute">
    <xdr:from>
      <xdr:col>1</xdr:col>
      <xdr:colOff>173355</xdr:colOff>
      <xdr:row>14</xdr:row>
      <xdr:rowOff>102870</xdr:rowOff>
    </xdr:from>
    <xdr:to>
      <xdr:col>2</xdr:col>
      <xdr:colOff>1125221</xdr:colOff>
      <xdr:row>18</xdr:row>
      <xdr:rowOff>70484</xdr:rowOff>
    </xdr:to>
    <xdr:sp macro="" textlink="">
      <xdr:nvSpPr>
        <xdr:cNvPr id="12" name="Padoma teksts 23" descr="Padoma teksts &quot;Rindas lauks sadalās...&quot;&#10;">
          <a:extLst>
            <a:ext uri="{FF2B5EF4-FFF2-40B4-BE49-F238E27FC236}">
              <a16:creationId xmlns:a16="http://schemas.microsoft.com/office/drawing/2014/main" id="{FF91A8B1-3C72-4C3D-8178-B5AEA5CFE40B}"/>
            </a:ext>
          </a:extLst>
        </xdr:cNvPr>
        <xdr:cNvSpPr txBox="1"/>
      </xdr:nvSpPr>
      <xdr:spPr>
        <a:xfrm>
          <a:off x="782955" y="2836545"/>
          <a:ext cx="1596391" cy="72961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endParaRPr lang="sq-AL" i="0">
            <a:effectLst/>
          </a:endParaRPr>
        </a:p>
      </xdr:txBody>
    </xdr:sp>
    <xdr:clientData/>
  </xdr:twoCellAnchor>
  <xdr:twoCellAnchor editAs="absolute">
    <xdr:from>
      <xdr:col>2</xdr:col>
      <xdr:colOff>879475</xdr:colOff>
      <xdr:row>8</xdr:row>
      <xdr:rowOff>182880</xdr:rowOff>
    </xdr:from>
    <xdr:to>
      <xdr:col>2</xdr:col>
      <xdr:colOff>1155700</xdr:colOff>
      <xdr:row>11</xdr:row>
      <xdr:rowOff>66675</xdr:rowOff>
    </xdr:to>
    <xdr:sp macro="" textlink="">
      <xdr:nvSpPr>
        <xdr:cNvPr id="13" name="shp_Apakšējā_figūriekava">
          <a:extLst>
            <a:ext uri="{FF2B5EF4-FFF2-40B4-BE49-F238E27FC236}">
              <a16:creationId xmlns:a16="http://schemas.microsoft.com/office/drawing/2014/main" id="{9115AEF5-EC57-43B8-B338-3EECF2742EC4}"/>
            </a:ext>
          </a:extLst>
        </xdr:cNvPr>
        <xdr:cNvSpPr/>
      </xdr:nvSpPr>
      <xdr:spPr>
        <a:xfrm>
          <a:off x="2133600" y="1773555"/>
          <a:ext cx="276225" cy="455295"/>
        </a:xfrm>
        <a:prstGeom prst="leftBrace">
          <a:avLst>
            <a:gd name="adj1" fmla="val 34667"/>
            <a:gd name="adj2" fmla="val 45646"/>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clientData/>
  </xdr:twoCellAnchor>
  <xdr:twoCellAnchor editAs="absolute">
    <xdr:from>
      <xdr:col>5</xdr:col>
      <xdr:colOff>737869</xdr:colOff>
      <xdr:row>9</xdr:row>
      <xdr:rowOff>111697</xdr:rowOff>
    </xdr:from>
    <xdr:to>
      <xdr:col>7</xdr:col>
      <xdr:colOff>380999</xdr:colOff>
      <xdr:row>19</xdr:row>
      <xdr:rowOff>66674</xdr:rowOff>
    </xdr:to>
    <xdr:grpSp>
      <xdr:nvGrpSpPr>
        <xdr:cNvPr id="14" name="Grupa 13">
          <a:extLst>
            <a:ext uri="{FF2B5EF4-FFF2-40B4-BE49-F238E27FC236}">
              <a16:creationId xmlns:a16="http://schemas.microsoft.com/office/drawing/2014/main" id="{970531CE-648C-4A09-8FE6-34518F26F23F}"/>
            </a:ext>
          </a:extLst>
        </xdr:cNvPr>
        <xdr:cNvGrpSpPr/>
      </xdr:nvGrpSpPr>
      <xdr:grpSpPr>
        <a:xfrm>
          <a:off x="6214744" y="1826197"/>
          <a:ext cx="2100580" cy="1859977"/>
          <a:chOff x="5589270" y="1892872"/>
          <a:chExt cx="2083789" cy="1859977"/>
        </a:xfrm>
      </xdr:grpSpPr>
      <xdr:sp macro="" textlink="">
        <xdr:nvSpPr>
          <xdr:cNvPr id="15" name="Noderīgas informācijas darbība" descr="GOOD TO KNOW&#10;A second row field makes a vertically-oriented PivotTable rather than horizontal. Some people find vertical PivotTables easer to read because they don't require as much scrolling from side-to-side.">
            <a:extLst>
              <a:ext uri="{FF2B5EF4-FFF2-40B4-BE49-F238E27FC236}">
                <a16:creationId xmlns:a16="http://schemas.microsoft.com/office/drawing/2014/main" id="{47A0F997-2D04-4A29-BAB1-09689286B1CE}"/>
              </a:ext>
            </a:extLst>
          </xdr:cNvPr>
          <xdr:cNvSpPr txBox="1"/>
        </xdr:nvSpPr>
        <xdr:spPr>
          <a:xfrm>
            <a:off x="5839052" y="1907204"/>
            <a:ext cx="1834007" cy="1845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Calibri Light" panose="020F0302020204030204" pitchFamily="34" charset="0"/>
              </a:rPr>
              <a:t>NODERĪGA INFORMĀCIJA</a:t>
            </a:r>
          </a:p>
          <a:p>
            <a:pPr lvl="0" rtl="0">
              <a:defRPr/>
            </a:pPr>
            <a:r>
              <a:rPr lang="lv" sz="1100" b="0" kern="0">
                <a:solidFill>
                  <a:sysClr val="windowText" lastClr="000000"/>
                </a:solidFill>
                <a:latin typeface="Calibri" panose="020F0502020204030204" pitchFamily="34" charset="0"/>
                <a:ea typeface="Segoe UI" pitchFamily="34" charset="0"/>
                <a:cs typeface="Calibri" panose="020F0502020204030204" pitchFamily="34" charset="0"/>
              </a:rPr>
              <a:t>Otrās rindas lauks rada vertikāli, nevis horizontāli vērstu </a:t>
            </a:r>
            <a:r>
              <a:rPr lang="lv-LV" sz="1100" b="0" kern="0">
                <a:solidFill>
                  <a:sysClr val="windowText" lastClr="000000"/>
                </a:solidFill>
                <a:latin typeface="Calibri" panose="020F0502020204030204" pitchFamily="34" charset="0"/>
                <a:ea typeface="Segoe UI" pitchFamily="34" charset="0"/>
                <a:cs typeface="Calibri" panose="020F0502020204030204" pitchFamily="34" charset="0"/>
              </a:rPr>
              <a:t>rakurstabula</a:t>
            </a:r>
            <a:r>
              <a:rPr lang="lv" sz="1100" b="0" kern="0">
                <a:solidFill>
                  <a:sysClr val="windowText" lastClr="000000"/>
                </a:solidFill>
                <a:latin typeface="Calibri" panose="020F0502020204030204" pitchFamily="34" charset="0"/>
                <a:ea typeface="Segoe UI" pitchFamily="34" charset="0"/>
                <a:cs typeface="Calibri" panose="020F0502020204030204" pitchFamily="34" charset="0"/>
              </a:rPr>
              <a:t>. Atsevišķiem cilvēkiem rakurstabulas ir vieglāk nolasāmas, jo nav nepieciešams daudz ritināt no sāna uz sānu.</a:t>
            </a:r>
            <a:endParaRPr lang="en-US" sz="1100" b="0">
              <a:solidFill>
                <a:sysClr val="windowText" lastClr="000000"/>
              </a:solidFill>
              <a:effectLst/>
              <a:latin typeface="Calibri" panose="020F0502020204030204" pitchFamily="34" charset="0"/>
              <a:cs typeface="Calibri" panose="020F0502020204030204" pitchFamily="34" charset="0"/>
            </a:endParaRPr>
          </a:p>
        </xdr:txBody>
      </xdr:sp>
      <xdr:pic>
        <xdr:nvPicPr>
          <xdr:cNvPr id="16" name="Noderīgas informācijas brilles">
            <a:extLst>
              <a:ext uri="{FF2B5EF4-FFF2-40B4-BE49-F238E27FC236}">
                <a16:creationId xmlns:a16="http://schemas.microsoft.com/office/drawing/2014/main" id="{7123E362-E055-4C97-BF78-CAA74C34207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589270" y="1892872"/>
            <a:ext cx="305548" cy="305548"/>
          </a:xfrm>
          <a:prstGeom prst="rect">
            <a:avLst/>
          </a:prstGeom>
        </xdr:spPr>
      </xdr:pic>
    </xdr:grpSp>
    <xdr:clientData fLocksWithSheet="0"/>
  </xdr:twoCellAnchor>
  <xdr:twoCellAnchor editAs="absolute">
    <xdr:from>
      <xdr:col>1</xdr:col>
      <xdr:colOff>57149</xdr:colOff>
      <xdr:row>10</xdr:row>
      <xdr:rowOff>110491</xdr:rowOff>
    </xdr:from>
    <xdr:to>
      <xdr:col>2</xdr:col>
      <xdr:colOff>772795</xdr:colOff>
      <xdr:row>12</xdr:row>
      <xdr:rowOff>22515</xdr:rowOff>
    </xdr:to>
    <xdr:sp macro="" textlink="">
      <xdr:nvSpPr>
        <xdr:cNvPr id="17" name="Padoma teksts 25" descr="&#10;Pirmās rindas lauks">
          <a:extLst>
            <a:ext uri="{FF2B5EF4-FFF2-40B4-BE49-F238E27FC236}">
              <a16:creationId xmlns:a16="http://schemas.microsoft.com/office/drawing/2014/main" id="{A7578672-EEB9-45C5-9904-2CD5F5823ECB}"/>
            </a:ext>
          </a:extLst>
        </xdr:cNvPr>
        <xdr:cNvSpPr txBox="1"/>
      </xdr:nvSpPr>
      <xdr:spPr>
        <a:xfrm>
          <a:off x="666749" y="2082166"/>
          <a:ext cx="1360171" cy="29302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lv" sz="1100" b="0" i="0" baseline="0">
              <a:effectLst/>
              <a:latin typeface="Calibri" panose="020F0502020204030204" pitchFamily="34" charset="0"/>
              <a:ea typeface="+mn-ea"/>
              <a:cs typeface="Calibri" panose="020F0502020204030204" pitchFamily="34" charset="0"/>
            </a:rPr>
            <a:t>
Pirmās rindas lauks</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1</xdr:col>
      <xdr:colOff>441777</xdr:colOff>
      <xdr:row>12</xdr:row>
      <xdr:rowOff>79006</xdr:rowOff>
    </xdr:from>
    <xdr:to>
      <xdr:col>3</xdr:col>
      <xdr:colOff>1088929</xdr:colOff>
      <xdr:row>19</xdr:row>
      <xdr:rowOff>77652</xdr:rowOff>
    </xdr:to>
    <xdr:sp macro="" textlink="">
      <xdr:nvSpPr>
        <xdr:cNvPr id="18" name="shp_Izliekta_bultiņa" descr="Bultiņa">
          <a:extLst>
            <a:ext uri="{FF2B5EF4-FFF2-40B4-BE49-F238E27FC236}">
              <a16:creationId xmlns:a16="http://schemas.microsoft.com/office/drawing/2014/main" id="{26BF9689-B08C-4281-8FC2-FDB5364E194C}"/>
            </a:ext>
          </a:extLst>
        </xdr:cNvPr>
        <xdr:cNvSpPr/>
      </xdr:nvSpPr>
      <xdr:spPr>
        <a:xfrm rot="6645800" flipV="1">
          <a:off x="1693130" y="1789928"/>
          <a:ext cx="1332146" cy="2615652"/>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0</xdr:col>
      <xdr:colOff>509153</xdr:colOff>
      <xdr:row>15</xdr:row>
      <xdr:rowOff>152400</xdr:rowOff>
    </xdr:from>
    <xdr:to>
      <xdr:col>2</xdr:col>
      <xdr:colOff>772795</xdr:colOff>
      <xdr:row>17</xdr:row>
      <xdr:rowOff>47279</xdr:rowOff>
    </xdr:to>
    <xdr:sp macro="" textlink="">
      <xdr:nvSpPr>
        <xdr:cNvPr id="19" name="Padoma teksts 26" descr="Otrās rindas lauks ">
          <a:extLst>
            <a:ext uri="{FF2B5EF4-FFF2-40B4-BE49-F238E27FC236}">
              <a16:creationId xmlns:a16="http://schemas.microsoft.com/office/drawing/2014/main" id="{9946C64C-8501-4A5C-928E-583376821E6B}"/>
            </a:ext>
          </a:extLst>
        </xdr:cNvPr>
        <xdr:cNvSpPr txBox="1"/>
      </xdr:nvSpPr>
      <xdr:spPr>
        <a:xfrm>
          <a:off x="509153" y="3076575"/>
          <a:ext cx="1517767" cy="275879"/>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lv-LV" sz="1100" b="0" i="0" baseline="0">
              <a:effectLst/>
              <a:latin typeface="Calibri" panose="020F0502020204030204" pitchFamily="34" charset="0"/>
              <a:ea typeface="+mn-ea"/>
              <a:cs typeface="Calibri" panose="020F0502020204030204" pitchFamily="34" charset="0"/>
            </a:rPr>
            <a:t>Otrās rindas lauks </a:t>
          </a:r>
        </a:p>
      </xdr:txBody>
    </xdr:sp>
    <xdr:clientData/>
  </xdr:twoCellAnchor>
  <xdr:twoCellAnchor editAs="absolute">
    <xdr:from>
      <xdr:col>2</xdr:col>
      <xdr:colOff>879475</xdr:colOff>
      <xdr:row>13</xdr:row>
      <xdr:rowOff>38100</xdr:rowOff>
    </xdr:from>
    <xdr:to>
      <xdr:col>2</xdr:col>
      <xdr:colOff>1181207</xdr:colOff>
      <xdr:row>20</xdr:row>
      <xdr:rowOff>24765</xdr:rowOff>
    </xdr:to>
    <xdr:sp macro="" textlink="">
      <xdr:nvSpPr>
        <xdr:cNvPr id="20" name="shp_Apakšējā_figūriekava">
          <a:extLst>
            <a:ext uri="{FF2B5EF4-FFF2-40B4-BE49-F238E27FC236}">
              <a16:creationId xmlns:a16="http://schemas.microsoft.com/office/drawing/2014/main" id="{81E8B95A-9440-4A59-B6DF-EA9A9C99956E}"/>
            </a:ext>
          </a:extLst>
        </xdr:cNvPr>
        <xdr:cNvSpPr/>
      </xdr:nvSpPr>
      <xdr:spPr>
        <a:xfrm>
          <a:off x="2133600" y="2581275"/>
          <a:ext cx="301732" cy="1320165"/>
        </a:xfrm>
        <a:prstGeom prst="leftBrace">
          <a:avLst>
            <a:gd name="adj1" fmla="val 34667"/>
            <a:gd name="adj2" fmla="val 48452"/>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clientData/>
  </xdr:twoCellAnchor>
  <xdr:twoCellAnchor editAs="absolute">
    <xdr:from>
      <xdr:col>1</xdr:col>
      <xdr:colOff>57149</xdr:colOff>
      <xdr:row>19</xdr:row>
      <xdr:rowOff>60132</xdr:rowOff>
    </xdr:from>
    <xdr:to>
      <xdr:col>2</xdr:col>
      <xdr:colOff>772795</xdr:colOff>
      <xdr:row>20</xdr:row>
      <xdr:rowOff>174086</xdr:rowOff>
    </xdr:to>
    <xdr:sp macro="" textlink="">
      <xdr:nvSpPr>
        <xdr:cNvPr id="21" name="Padoma teksts 27" descr="&#10;Pirmās rindas lauks">
          <a:extLst>
            <a:ext uri="{FF2B5EF4-FFF2-40B4-BE49-F238E27FC236}">
              <a16:creationId xmlns:a16="http://schemas.microsoft.com/office/drawing/2014/main" id="{CB4CD197-D708-4FB3-B2E0-483F61A7C093}"/>
            </a:ext>
          </a:extLst>
        </xdr:cNvPr>
        <xdr:cNvSpPr txBox="1"/>
      </xdr:nvSpPr>
      <xdr:spPr>
        <a:xfrm>
          <a:off x="666749" y="3746307"/>
          <a:ext cx="1360171" cy="30445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lv" sz="1100" b="0" i="0" baseline="0">
              <a:effectLst/>
              <a:latin typeface="Calibri" panose="020F0502020204030204" pitchFamily="34" charset="0"/>
              <a:ea typeface="+mn-ea"/>
              <a:cs typeface="Calibri" panose="020F0502020204030204" pitchFamily="34" charset="0"/>
            </a:rPr>
            <a:t>
Pirmās rindas lauks</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1</xdr:col>
      <xdr:colOff>437966</xdr:colOff>
      <xdr:row>21</xdr:row>
      <xdr:rowOff>53412</xdr:rowOff>
    </xdr:from>
    <xdr:to>
      <xdr:col>3</xdr:col>
      <xdr:colOff>1092738</xdr:colOff>
      <xdr:row>28</xdr:row>
      <xdr:rowOff>21577</xdr:rowOff>
    </xdr:to>
    <xdr:sp macro="" textlink="">
      <xdr:nvSpPr>
        <xdr:cNvPr id="22" name="shp_Izliekta_bultiņa" descr="Bultiņa">
          <a:extLst>
            <a:ext uri="{FF2B5EF4-FFF2-40B4-BE49-F238E27FC236}">
              <a16:creationId xmlns:a16="http://schemas.microsoft.com/office/drawing/2014/main" id="{7F323653-F9C4-468F-91C5-A6BB34EFBA5E}"/>
            </a:ext>
          </a:extLst>
        </xdr:cNvPr>
        <xdr:cNvSpPr/>
      </xdr:nvSpPr>
      <xdr:spPr>
        <a:xfrm rot="6645800" flipV="1">
          <a:off x="1708369" y="3459784"/>
          <a:ext cx="1301665" cy="2623272"/>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0</xdr:col>
      <xdr:colOff>457200</xdr:colOff>
      <xdr:row>25</xdr:row>
      <xdr:rowOff>12259</xdr:rowOff>
    </xdr:from>
    <xdr:to>
      <xdr:col>2</xdr:col>
      <xdr:colOff>772796</xdr:colOff>
      <xdr:row>26</xdr:row>
      <xdr:rowOff>136827</xdr:rowOff>
    </xdr:to>
    <xdr:sp macro="" textlink="">
      <xdr:nvSpPr>
        <xdr:cNvPr id="23" name="Padoma teksts 28" descr="Otrās rindas lauks ">
          <a:extLst>
            <a:ext uri="{FF2B5EF4-FFF2-40B4-BE49-F238E27FC236}">
              <a16:creationId xmlns:a16="http://schemas.microsoft.com/office/drawing/2014/main" id="{5C61B726-BE65-46DC-A58E-E6F34F9ED647}"/>
            </a:ext>
          </a:extLst>
        </xdr:cNvPr>
        <xdr:cNvSpPr txBox="1"/>
      </xdr:nvSpPr>
      <xdr:spPr>
        <a:xfrm>
          <a:off x="457200" y="4774759"/>
          <a:ext cx="1601471" cy="315068"/>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lv-LV" sz="1100" b="0" i="0" baseline="0">
              <a:effectLst/>
              <a:latin typeface="Calibri" panose="020F0502020204030204" pitchFamily="34" charset="0"/>
              <a:ea typeface="+mn-ea"/>
              <a:cs typeface="Calibri" panose="020F0502020204030204" pitchFamily="34" charset="0"/>
            </a:rPr>
            <a:t>Otrās rindas lauks </a:t>
          </a:r>
        </a:p>
      </xdr:txBody>
    </xdr:sp>
    <xdr:clientData/>
  </xdr:twoCellAnchor>
  <xdr:twoCellAnchor editAs="absolute">
    <xdr:from>
      <xdr:col>2</xdr:col>
      <xdr:colOff>879475</xdr:colOff>
      <xdr:row>22</xdr:row>
      <xdr:rowOff>36197</xdr:rowOff>
    </xdr:from>
    <xdr:to>
      <xdr:col>2</xdr:col>
      <xdr:colOff>1181207</xdr:colOff>
      <xdr:row>30</xdr:row>
      <xdr:rowOff>1</xdr:rowOff>
    </xdr:to>
    <xdr:sp macro="" textlink="">
      <xdr:nvSpPr>
        <xdr:cNvPr id="24" name="shp_Apakšējā_figūriekava">
          <a:extLst>
            <a:ext uri="{FF2B5EF4-FFF2-40B4-BE49-F238E27FC236}">
              <a16:creationId xmlns:a16="http://schemas.microsoft.com/office/drawing/2014/main" id="{09B9819B-DC09-48A8-BA13-8814AD94C4D4}"/>
            </a:ext>
          </a:extLst>
        </xdr:cNvPr>
        <xdr:cNvSpPr/>
      </xdr:nvSpPr>
      <xdr:spPr>
        <a:xfrm>
          <a:off x="2133600" y="4293872"/>
          <a:ext cx="301732" cy="1487804"/>
        </a:xfrm>
        <a:prstGeom prst="leftBrace">
          <a:avLst>
            <a:gd name="adj1" fmla="val 34667"/>
            <a:gd name="adj2" fmla="val 47807"/>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clientData/>
  </xdr:twoCellAnchor>
  <xdr:twoCellAnchor editAs="absolute">
    <xdr:from>
      <xdr:col>5</xdr:col>
      <xdr:colOff>692149</xdr:colOff>
      <xdr:row>20</xdr:row>
      <xdr:rowOff>133350</xdr:rowOff>
    </xdr:from>
    <xdr:to>
      <xdr:col>7</xdr:col>
      <xdr:colOff>133348</xdr:colOff>
      <xdr:row>25</xdr:row>
      <xdr:rowOff>137063</xdr:rowOff>
    </xdr:to>
    <xdr:grpSp>
      <xdr:nvGrpSpPr>
        <xdr:cNvPr id="25" name="Grupa 24">
          <a:extLst>
            <a:ext uri="{FF2B5EF4-FFF2-40B4-BE49-F238E27FC236}">
              <a16:creationId xmlns:a16="http://schemas.microsoft.com/office/drawing/2014/main" id="{630835DB-F3CE-4046-8FAA-EB8231A1315D}"/>
            </a:ext>
          </a:extLst>
        </xdr:cNvPr>
        <xdr:cNvGrpSpPr/>
      </xdr:nvGrpSpPr>
      <xdr:grpSpPr>
        <a:xfrm>
          <a:off x="6169024" y="3943350"/>
          <a:ext cx="1898649" cy="956213"/>
          <a:chOff x="5953125" y="3810000"/>
          <a:chExt cx="1883399" cy="956213"/>
        </a:xfrm>
      </xdr:grpSpPr>
      <xdr:pic>
        <xdr:nvPicPr>
          <xdr:cNvPr id="26" name="Grafika 3">
            <a:extLst>
              <a:ext uri="{FF2B5EF4-FFF2-40B4-BE49-F238E27FC236}">
                <a16:creationId xmlns:a16="http://schemas.microsoft.com/office/drawing/2014/main" id="{10724963-B340-4ED2-BFBB-A9290D38A5C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019391" y="3952317"/>
            <a:ext cx="244677" cy="244677"/>
          </a:xfrm>
          <a:prstGeom prst="rect">
            <a:avLst/>
          </a:prstGeom>
        </xdr:spPr>
      </xdr:pic>
      <xdr:sp macro="" textlink="">
        <xdr:nvSpPr>
          <xdr:cNvPr id="27" name="Runas burbulis: ovāls 26">
            <a:extLst>
              <a:ext uri="{FF2B5EF4-FFF2-40B4-BE49-F238E27FC236}">
                <a16:creationId xmlns:a16="http://schemas.microsoft.com/office/drawing/2014/main" id="{77CA34B3-3BCA-445B-AE3E-66A59BDD5551}"/>
              </a:ext>
            </a:extLst>
          </xdr:cNvPr>
          <xdr:cNvSpPr/>
        </xdr:nvSpPr>
        <xdr:spPr>
          <a:xfrm flipH="1">
            <a:off x="5953125" y="3881503"/>
            <a:ext cx="132534" cy="110098"/>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28" name="Excel runas darbība" descr="EXCEL SPEAK&#10;Sometimes people call a second row field a &quot;secondary row field.&quot;">
            <a:extLst>
              <a:ext uri="{FF2B5EF4-FFF2-40B4-BE49-F238E27FC236}">
                <a16:creationId xmlns:a16="http://schemas.microsoft.com/office/drawing/2014/main" id="{684305F0-B9C0-445D-B589-DD93455181D0}"/>
              </a:ext>
            </a:extLst>
          </xdr:cNvPr>
          <xdr:cNvSpPr txBox="1"/>
        </xdr:nvSpPr>
        <xdr:spPr>
          <a:xfrm>
            <a:off x="6195755" y="3810000"/>
            <a:ext cx="1640769" cy="956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Calibri" panose="020F0502020204030204" pitchFamily="34" charset="0"/>
              </a:rPr>
              <a:t>EXCEL RUNA</a:t>
            </a:r>
          </a:p>
          <a:p>
            <a:pPr lvl="0" rtl="0">
              <a:defRPr/>
            </a:pPr>
            <a:r>
              <a:rPr lang="lv" sz="1100" b="0" kern="0">
                <a:solidFill>
                  <a:sysClr val="windowText" lastClr="000000"/>
                </a:solidFill>
                <a:latin typeface="Calibri" panose="020F0502020204030204" pitchFamily="34" charset="0"/>
                <a:ea typeface="Segoe UI" pitchFamily="34" charset="0"/>
                <a:cs typeface="Calibri" panose="020F0502020204030204" pitchFamily="34" charset="0"/>
              </a:rPr>
              <a:t>Dažkārt cilvēki otrās rindas lauks dēvē par "sekundārās rindas lauks".</a:t>
            </a:r>
          </a:p>
        </xdr:txBody>
      </xdr:sp>
    </xdr:grpSp>
    <xdr:clientData fLocksWithSheet="0"/>
  </xdr:twoCellAnchor>
</xdr:wsDr>
</file>

<file path=xl/drawings/drawing14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276000</xdr:colOff>
      <xdr:row>34</xdr:row>
      <xdr:rowOff>134125</xdr:rowOff>
    </xdr:to>
    <xdr:grpSp>
      <xdr:nvGrpSpPr>
        <xdr:cNvPr id="2" name="Grupa 1">
          <a:extLst>
            <a:ext uri="{FF2B5EF4-FFF2-40B4-BE49-F238E27FC236}">
              <a16:creationId xmlns:a16="http://schemas.microsoft.com/office/drawing/2014/main" id="{9C85796B-92D2-4935-9D7C-1B7D8DF135F2}"/>
            </a:ext>
          </a:extLst>
        </xdr:cNvPr>
        <xdr:cNvGrpSpPr/>
      </xdr:nvGrpSpPr>
      <xdr:grpSpPr>
        <a:xfrm>
          <a:off x="0" y="0"/>
          <a:ext cx="8200800" cy="6611125"/>
          <a:chOff x="0" y="0"/>
          <a:chExt cx="8200800" cy="6954025"/>
        </a:xfrm>
      </xdr:grpSpPr>
      <xdr:sp macro="" textlink="">
        <xdr:nvSpPr>
          <xdr:cNvPr id="3" name="txt_Ceļveža_galvene" descr="Otrs rindas lauks tiks pievienots nākamajā lapā. To varat izdarīt, velkot tipa lauku zem pircēja lauka.">
            <a:extLst>
              <a:ext uri="{FF2B5EF4-FFF2-40B4-BE49-F238E27FC236}">
                <a16:creationId xmlns:a16="http://schemas.microsoft.com/office/drawing/2014/main" id="{DED3A312-0337-44C4-8D5E-BE0AC24A4466}"/>
              </a:ext>
            </a:extLst>
          </xdr:cNvPr>
          <xdr:cNvSpPr txBox="1"/>
        </xdr:nvSpPr>
        <xdr:spPr>
          <a:xfrm>
            <a:off x="0" y="0"/>
            <a:ext cx="8200800" cy="76821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Nākamajā lapā pievienojiet otru rindas lauks. </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Varat to izdarīt, velkot lauku </a:t>
            </a:r>
            <a:r>
              <a:rPr lang="lv" sz="1500" b="0" i="1" kern="1200" baseline="0">
                <a:solidFill>
                  <a:schemeClr val="dk1"/>
                </a:solidFill>
                <a:effectLst/>
                <a:latin typeface="Segoe UI Light" panose="020B0502040204020203" pitchFamily="34" charset="0"/>
                <a:ea typeface="+mn-ea"/>
                <a:cs typeface="Segoe UI Light" panose="020B0502040204020203" pitchFamily="34" charset="0"/>
              </a:rPr>
              <a:t>Tips</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 zem lauka </a:t>
            </a:r>
            <a:r>
              <a:rPr lang="lv" sz="1500" b="0" i="1" kern="1200" baseline="0">
                <a:solidFill>
                  <a:schemeClr val="dk1"/>
                </a:solidFill>
                <a:effectLst/>
                <a:latin typeface="Segoe UI Light" panose="020B0502040204020203" pitchFamily="34" charset="0"/>
                <a:ea typeface="+mn-ea"/>
                <a:cs typeface="Segoe UI Light" panose="020B0502040204020203" pitchFamily="34" charset="0"/>
              </a:rPr>
              <a:t>Pircējs</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a:t>
            </a:r>
          </a:p>
        </xdr:txBody>
      </xdr:sp>
      <xdr:sp macro="" textlink="">
        <xdr:nvSpPr>
          <xdr:cNvPr id="4" name="txt_Ceļveža_kājene">
            <a:extLst>
              <a:ext uri="{FF2B5EF4-FFF2-40B4-BE49-F238E27FC236}">
                <a16:creationId xmlns:a16="http://schemas.microsoft.com/office/drawing/2014/main" id="{B4E80652-A5E7-4718-A52E-BD1821A95F7A}"/>
              </a:ext>
            </a:extLst>
          </xdr:cNvPr>
          <xdr:cNvSpPr txBox="1"/>
        </xdr:nvSpPr>
        <xdr:spPr>
          <a:xfrm>
            <a:off x="0" y="6286513"/>
            <a:ext cx="82008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5" name="txt_Ceļvedis_tālāk" descr="Nākamās darbības poga ar hipersaiti uz nākamo lapu">
            <a:hlinkClick xmlns:r="http://schemas.openxmlformats.org/officeDocument/2006/relationships" r:id="rId1" tooltip="Noklikšķiniet šeit, lai pārietu uz nākamo lapu"/>
            <a:extLst>
              <a:ext uri="{FF2B5EF4-FFF2-40B4-BE49-F238E27FC236}">
                <a16:creationId xmlns:a16="http://schemas.microsoft.com/office/drawing/2014/main" id="{9B0D9D53-B54E-4C12-8059-B8B7B32E2019}"/>
              </a:ext>
            </a:extLst>
          </xdr:cNvPr>
          <xdr:cNvSpPr/>
        </xdr:nvSpPr>
        <xdr:spPr>
          <a:xfrm>
            <a:off x="6670675" y="6448082"/>
            <a:ext cx="1207008" cy="3443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sp macro="" textlink="">
        <xdr:nvSpPr>
          <xdr:cNvPr id="6" name="txt_Ceļvedis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C81B3260-037F-4C93-AEA7-4333B6D144E1}"/>
              </a:ext>
            </a:extLst>
          </xdr:cNvPr>
          <xdr:cNvSpPr/>
        </xdr:nvSpPr>
        <xdr:spPr>
          <a:xfrm flipH="1">
            <a:off x="304800" y="6448082"/>
            <a:ext cx="1207008" cy="3443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grpSp>
    <xdr:clientData/>
  </xdr:twoCellAnchor>
  <xdr:twoCellAnchor editAs="oneCell">
    <xdr:from>
      <xdr:col>4</xdr:col>
      <xdr:colOff>214121</xdr:colOff>
      <xdr:row>6</xdr:row>
      <xdr:rowOff>86734</xdr:rowOff>
    </xdr:from>
    <xdr:to>
      <xdr:col>8</xdr:col>
      <xdr:colOff>252220</xdr:colOff>
      <xdr:row>29</xdr:row>
      <xdr:rowOff>37091</xdr:rowOff>
    </xdr:to>
    <xdr:pic>
      <xdr:nvPicPr>
        <xdr:cNvPr id="8" name="Attēls 7">
          <a:extLst>
            <a:ext uri="{FF2B5EF4-FFF2-40B4-BE49-F238E27FC236}">
              <a16:creationId xmlns:a16="http://schemas.microsoft.com/office/drawing/2014/main" id="{FF6CC221-8892-463E-B141-1323334F6DD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652521" y="1229734"/>
          <a:ext cx="2476499" cy="4331857"/>
        </a:xfrm>
        <a:prstGeom prst="rect">
          <a:avLst/>
        </a:prstGeom>
      </xdr:spPr>
    </xdr:pic>
    <xdr:clientData/>
  </xdr:twoCellAnchor>
</xdr:wsDr>
</file>

<file path=xl/drawings/drawing1513.xml><?xml version="1.0" encoding="utf-8"?>
<xdr:wsDr xmlns:xdr="http://schemas.openxmlformats.org/drawingml/2006/spreadsheetDrawing" xmlns:a="http://schemas.openxmlformats.org/drawingml/2006/main">
  <xdr:twoCellAnchor editAs="absolute">
    <xdr:from>
      <xdr:col>0</xdr:col>
      <xdr:colOff>481615</xdr:colOff>
      <xdr:row>3</xdr:row>
      <xdr:rowOff>17040</xdr:rowOff>
    </xdr:from>
    <xdr:to>
      <xdr:col>1</xdr:col>
      <xdr:colOff>1288065</xdr:colOff>
      <xdr:row>10</xdr:row>
      <xdr:rowOff>55140</xdr:rowOff>
    </xdr:to>
    <xdr:sp macro="" textlink="" fLocksText="0">
      <xdr:nvSpPr>
        <xdr:cNvPr id="4" name="txt_Darbība_1" descr="Noklikšķiniet tālāk esošajā rakurstabulā. ">
          <a:extLst>
            <a:ext uri="{FF2B5EF4-FFF2-40B4-BE49-F238E27FC236}">
              <a16:creationId xmlns:a16="http://schemas.microsoft.com/office/drawing/2014/main" id="{C96E267C-A4E5-4CC6-819B-BCFB5FC9529B}"/>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Noklikšķiniet tālāk esošajā r</a:t>
          </a:r>
          <a:r>
            <a:rPr lang="lv-LV"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akurstabula</a:t>
          </a:r>
          <a:r>
            <a:rPr lang="lv"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1</xdr:col>
      <xdr:colOff>1691277</xdr:colOff>
      <xdr:row>3</xdr:row>
      <xdr:rowOff>17040</xdr:rowOff>
    </xdr:from>
    <xdr:to>
      <xdr:col>3</xdr:col>
      <xdr:colOff>371475</xdr:colOff>
      <xdr:row>10</xdr:row>
      <xdr:rowOff>55140</xdr:rowOff>
    </xdr:to>
    <xdr:sp macro="" textlink="" fLocksText="0">
      <xdr:nvSpPr>
        <xdr:cNvPr id="5" name="txt_Darbība_2" descr="Vai redzat rakurstabulas lauku sarakstu labajā pusē? Labi! (Ja tas nav redzams, ar peles labo pogu noklikšķiniet uz tālāk esošās rakurstabulas un izvēlieties Rādīt lauku sarakstu).">
          <a:extLst>
            <a:ext uri="{FF2B5EF4-FFF2-40B4-BE49-F238E27FC236}">
              <a16:creationId xmlns:a16="http://schemas.microsoft.com/office/drawing/2014/main" id="{F38FFA2B-FC33-4C8B-908F-38EE2B322033}"/>
            </a:ext>
          </a:extLst>
        </xdr:cNvPr>
        <xdr:cNvSpPr txBox="1"/>
      </xdr:nvSpPr>
      <xdr:spPr>
        <a:xfrm>
          <a:off x="2300877" y="588540"/>
          <a:ext cx="168057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kern="1200" baseline="0">
              <a:solidFill>
                <a:schemeClr val="dk1"/>
              </a:solidFill>
              <a:effectLst/>
              <a:latin typeface="Segoe UI" panose="020B0502040204020203" pitchFamily="34" charset="0"/>
              <a:ea typeface="+mn-ea"/>
              <a:cs typeface="Segoe UI" panose="020B0502040204020203" pitchFamily="34" charset="0"/>
            </a:rPr>
            <a:t>Vai redzat rakurstabulas lauki sarakstu labajā pusē? Labi! (Ja to neredzat, </a:t>
          </a:r>
          <a:br>
            <a:rPr lang="en-US" sz="1000" b="0" i="0" kern="1200" baseline="0">
              <a:solidFill>
                <a:schemeClr val="dk1"/>
              </a:solidFill>
              <a:effectLst/>
              <a:latin typeface="Segoe UI" panose="020B0502040204020203" pitchFamily="34" charset="0"/>
              <a:ea typeface="+mn-ea"/>
              <a:cs typeface="Segoe UI" panose="020B0502040204020203" pitchFamily="34" charset="0"/>
            </a:rPr>
          </a:br>
          <a:r>
            <a:rPr lang="lv" sz="1000" b="0" i="0" kern="1200" baseline="0">
              <a:solidFill>
                <a:schemeClr val="dk1"/>
              </a:solidFill>
              <a:effectLst/>
              <a:latin typeface="Segoe UI" panose="020B0502040204020203" pitchFamily="34" charset="0"/>
              <a:ea typeface="+mn-ea"/>
              <a:cs typeface="Segoe UI" panose="020B0502040204020203" pitchFamily="34" charset="0"/>
            </a:rPr>
            <a:t>ar peles labo pogu noklikšķiniet uz rakurs​​​tabulas un izvēlieties </a:t>
          </a:r>
          <a:r>
            <a:rPr lang="lv" sz="1000" b="1" i="0" kern="1200" baseline="0">
              <a:solidFill>
                <a:schemeClr val="dk1"/>
              </a:solidFill>
              <a:effectLst/>
              <a:latin typeface="Segoe UI" panose="020B0502040204020203" pitchFamily="34" charset="0"/>
              <a:ea typeface="+mn-ea"/>
              <a:cs typeface="Segoe UI" panose="020B0502040204020203" pitchFamily="34" charset="0"/>
            </a:rPr>
            <a:t>Rādīt lauku sarakstu</a:t>
          </a:r>
          <a:r>
            <a:rPr lang="lv" sz="1000" b="0" i="0" kern="1200" baseline="0">
              <a:solidFill>
                <a:schemeClr val="dk1"/>
              </a:solidFill>
              <a:effectLst/>
              <a:latin typeface="Segoe UI" panose="020B0502040204020203" pitchFamily="34" charset="0"/>
              <a:ea typeface="+mn-ea"/>
              <a:cs typeface="Segoe UI" panose="020B0502040204020203"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3</xdr:col>
      <xdr:colOff>844525</xdr:colOff>
      <xdr:row>3</xdr:row>
      <xdr:rowOff>17040</xdr:rowOff>
    </xdr:from>
    <xdr:to>
      <xdr:col>5</xdr:col>
      <xdr:colOff>219074</xdr:colOff>
      <xdr:row>10</xdr:row>
      <xdr:rowOff>55140</xdr:rowOff>
    </xdr:to>
    <xdr:sp macro="" textlink="" fLocksText="0">
      <xdr:nvSpPr>
        <xdr:cNvPr id="6" name="txt_Darbība_3" descr="In the PivotTable Fields list, drag the Type field down and  place it under the Buyer field. (Like we showed you on the previous sheet).">
          <a:extLst>
            <a:ext uri="{FF2B5EF4-FFF2-40B4-BE49-F238E27FC236}">
              <a16:creationId xmlns:a16="http://schemas.microsoft.com/office/drawing/2014/main" id="{34DD1D23-1869-40B7-86DB-5B56949D221E}"/>
            </a:ext>
          </a:extLst>
        </xdr:cNvPr>
        <xdr:cNvSpPr txBox="1"/>
      </xdr:nvSpPr>
      <xdr:spPr>
        <a:xfrm>
          <a:off x="4454500" y="588540"/>
          <a:ext cx="162244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kern="1200" baseline="0" noProof="0">
              <a:solidFill>
                <a:schemeClr val="dk1"/>
              </a:solidFill>
              <a:effectLst/>
              <a:latin typeface="Segoe UI" panose="020B0502040204020203" pitchFamily="34" charset="0"/>
              <a:ea typeface="+mn-ea"/>
              <a:cs typeface="Segoe UI" panose="020B0502040204020203" pitchFamily="34" charset="0"/>
            </a:rPr>
            <a:t>Rakurstabulas lauki sarakstā velciet lauku </a:t>
          </a:r>
          <a:r>
            <a:rPr lang="lv" sz="1000" b="1" i="0" kern="1200" baseline="0" noProof="0">
              <a:solidFill>
                <a:schemeClr val="dk1"/>
              </a:solidFill>
              <a:effectLst/>
              <a:latin typeface="Segoe UI" panose="020B0502040204020203" pitchFamily="34" charset="0"/>
              <a:ea typeface="+mn-ea"/>
              <a:cs typeface="Segoe UI" panose="020B0502040204020203" pitchFamily="34" charset="0"/>
            </a:rPr>
            <a:t>Tips</a:t>
          </a:r>
          <a:r>
            <a:rPr lang="lv" sz="1000" b="0" i="0" kern="1200" baseline="0" noProof="0">
              <a:solidFill>
                <a:schemeClr val="dk1"/>
              </a:solidFill>
              <a:effectLst/>
              <a:latin typeface="Segoe UI" panose="020B0502040204020203" pitchFamily="34" charset="0"/>
              <a:ea typeface="+mn-ea"/>
              <a:cs typeface="Segoe UI" panose="020B0502040204020203" pitchFamily="34" charset="0"/>
            </a:rPr>
            <a:t> lejup un novietojiet zem lauka </a:t>
          </a:r>
          <a:r>
            <a:rPr lang="lv" sz="1000" b="1" i="0" kern="1200" baseline="0" noProof="0">
              <a:solidFill>
                <a:schemeClr val="dk1"/>
              </a:solidFill>
              <a:effectLst/>
              <a:latin typeface="Segoe UI" panose="020B0502040204020203" pitchFamily="34" charset="0"/>
              <a:ea typeface="+mn-ea"/>
              <a:cs typeface="Segoe UI" panose="020B0502040204020203" pitchFamily="34" charset="0"/>
            </a:rPr>
            <a:t>Pircējs</a:t>
          </a:r>
          <a:r>
            <a:rPr lang="lv" sz="1000" b="0" i="0" kern="1200" baseline="0" noProof="0">
              <a:solidFill>
                <a:schemeClr val="dk1"/>
              </a:solidFill>
              <a:effectLst/>
              <a:latin typeface="Segoe UI" panose="020B0502040204020203" pitchFamily="34" charset="0"/>
              <a:ea typeface="+mn-ea"/>
              <a:cs typeface="Segoe UI" panose="020B0502040204020203" pitchFamily="34" charset="0"/>
            </a:rPr>
            <a:t>. (Tāpat, kā parādījām iepriekšējā lapā.)</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Darbība_1" descr="1">
          <a:extLst>
            <a:ext uri="{FF2B5EF4-FFF2-40B4-BE49-F238E27FC236}">
              <a16:creationId xmlns:a16="http://schemas.microsoft.com/office/drawing/2014/main" id="{8E1F5379-977E-462C-B025-218BF08909AA}"/>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1</xdr:col>
      <xdr:colOff>1345498</xdr:colOff>
      <xdr:row>3</xdr:row>
      <xdr:rowOff>17040</xdr:rowOff>
    </xdr:from>
    <xdr:to>
      <xdr:col>1</xdr:col>
      <xdr:colOff>1720402</xdr:colOff>
      <xdr:row>5</xdr:row>
      <xdr:rowOff>10944</xdr:rowOff>
    </xdr:to>
    <xdr:sp macro="" textlink="" fLocksText="0">
      <xdr:nvSpPr>
        <xdr:cNvPr id="8" name="shp_Darbība_2" descr="2">
          <a:extLst>
            <a:ext uri="{FF2B5EF4-FFF2-40B4-BE49-F238E27FC236}">
              <a16:creationId xmlns:a16="http://schemas.microsoft.com/office/drawing/2014/main" id="{C626D71F-2C94-44FC-9CF7-AD4C9C85300E}"/>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3</xdr:col>
      <xdr:colOff>478136</xdr:colOff>
      <xdr:row>3</xdr:row>
      <xdr:rowOff>17040</xdr:rowOff>
    </xdr:from>
    <xdr:to>
      <xdr:col>3</xdr:col>
      <xdr:colOff>853040</xdr:colOff>
      <xdr:row>5</xdr:row>
      <xdr:rowOff>10944</xdr:rowOff>
    </xdr:to>
    <xdr:sp macro="" textlink="" fLocksText="0">
      <xdr:nvSpPr>
        <xdr:cNvPr id="9" name="shp_Darbība_3" descr="3">
          <a:extLst>
            <a:ext uri="{FF2B5EF4-FFF2-40B4-BE49-F238E27FC236}">
              <a16:creationId xmlns:a16="http://schemas.microsoft.com/office/drawing/2014/main" id="{2D576952-5C20-43B5-B53D-5CD389DAE293}"/>
            </a:ext>
          </a:extLst>
        </xdr:cNvPr>
        <xdr:cNvSpPr/>
      </xdr:nvSpPr>
      <xdr:spPr>
        <a:xfrm>
          <a:off x="40881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8</xdr:col>
      <xdr:colOff>514125</xdr:colOff>
      <xdr:row>2</xdr:row>
      <xdr:rowOff>21336</xdr:rowOff>
    </xdr:to>
    <xdr:sp macro="" textlink="" fLocksText="0">
      <xdr:nvSpPr>
        <xdr:cNvPr id="10" name="txt_Darbības_galvene" descr="Praktiska nodarbība">
          <a:extLst>
            <a:ext uri="{FF2B5EF4-FFF2-40B4-BE49-F238E27FC236}">
              <a16:creationId xmlns:a16="http://schemas.microsoft.com/office/drawing/2014/main" id="{BABF5F6D-DA54-4FA5-9549-BC77DAECECFD}"/>
            </a:ext>
          </a:extLst>
        </xdr:cNvPr>
        <xdr:cNvSpPr txBox="1"/>
      </xdr:nvSpPr>
      <xdr:spPr>
        <a:xfrm>
          <a:off x="0" y="0"/>
          <a:ext cx="82008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Praktiska nodarbība</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39</xdr:row>
      <xdr:rowOff>1574</xdr:rowOff>
    </xdr:from>
    <xdr:to>
      <xdr:col>8</xdr:col>
      <xdr:colOff>514125</xdr:colOff>
      <xdr:row>42</xdr:row>
      <xdr:rowOff>62661</xdr:rowOff>
    </xdr:to>
    <xdr:sp macro="" textlink="" fLocksText="0">
      <xdr:nvSpPr>
        <xdr:cNvPr id="17" name="txt_Darbības_kājene" descr="Praktiska nodarbība ar kājeni">
          <a:extLst>
            <a:ext uri="{FF2B5EF4-FFF2-40B4-BE49-F238E27FC236}">
              <a16:creationId xmlns:a16="http://schemas.microsoft.com/office/drawing/2014/main" id="{61EDF991-89B8-4AB4-8FD1-F1774503C216}"/>
            </a:ext>
          </a:extLst>
        </xdr:cNvPr>
        <xdr:cNvSpPr txBox="1"/>
      </xdr:nvSpPr>
      <xdr:spPr>
        <a:xfrm>
          <a:off x="0" y="7431074"/>
          <a:ext cx="8200800" cy="63258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6</xdr:col>
      <xdr:colOff>212725</xdr:colOff>
      <xdr:row>39</xdr:row>
      <xdr:rowOff>150672</xdr:rowOff>
    </xdr:from>
    <xdr:to>
      <xdr:col>8</xdr:col>
      <xdr:colOff>200533</xdr:colOff>
      <xdr:row>41</xdr:row>
      <xdr:rowOff>107238</xdr:rowOff>
    </xdr:to>
    <xdr:sp macro="" textlink="" fLocksText="0">
      <xdr:nvSpPr>
        <xdr:cNvPr id="19" name="txt_Darbība_tālāk" descr="Nākamās darbības poga ar hipersaiti uz nākamo lapu">
          <a:hlinkClick xmlns:r="http://schemas.openxmlformats.org/officeDocument/2006/relationships" r:id="rId1" tooltip="Noklikšķiniet šeit, lai pārietu uz nākamo lapu"/>
          <a:extLst>
            <a:ext uri="{FF2B5EF4-FFF2-40B4-BE49-F238E27FC236}">
              <a16:creationId xmlns:a16="http://schemas.microsoft.com/office/drawing/2014/main" id="{3B2CFF58-1B36-4961-A076-B9F3CA93430D}"/>
            </a:ext>
          </a:extLst>
        </xdr:cNvPr>
        <xdr:cNvSpPr/>
      </xdr:nvSpPr>
      <xdr:spPr>
        <a:xfrm>
          <a:off x="6680200" y="7580172"/>
          <a:ext cx="1207008" cy="3375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clientData/>
  </xdr:twoCellAnchor>
  <xdr:twoCellAnchor editAs="absolute">
    <xdr:from>
      <xdr:col>0</xdr:col>
      <xdr:colOff>304800</xdr:colOff>
      <xdr:row>39</xdr:row>
      <xdr:rowOff>150672</xdr:rowOff>
    </xdr:from>
    <xdr:to>
      <xdr:col>1</xdr:col>
      <xdr:colOff>946658</xdr:colOff>
      <xdr:row>41</xdr:row>
      <xdr:rowOff>107238</xdr:rowOff>
    </xdr:to>
    <xdr:sp macro="" textlink="" fLocksText="0">
      <xdr:nvSpPr>
        <xdr:cNvPr id="20" name="txt_Darbība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D5869889-16F8-4D56-9B0A-A0936E775D29}"/>
            </a:ext>
          </a:extLst>
        </xdr:cNvPr>
        <xdr:cNvSpPr/>
      </xdr:nvSpPr>
      <xdr:spPr>
        <a:xfrm flipH="1">
          <a:off x="304800" y="7599222"/>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clientData/>
  </xdr:twoCellAnchor>
</xdr:wsDr>
</file>

<file path=xl/drawings/drawing167.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8</xdr:col>
      <xdr:colOff>542700</xdr:colOff>
      <xdr:row>35</xdr:row>
      <xdr:rowOff>88096</xdr:rowOff>
    </xdr:to>
    <xdr:grpSp>
      <xdr:nvGrpSpPr>
        <xdr:cNvPr id="2" name="grp_Ceļvedis">
          <a:extLst>
            <a:ext uri="{FF2B5EF4-FFF2-40B4-BE49-F238E27FC236}">
              <a16:creationId xmlns:a16="http://schemas.microsoft.com/office/drawing/2014/main" id="{D04239AE-849A-4879-AECB-4328A5C50AA6}"/>
            </a:ext>
          </a:extLst>
        </xdr:cNvPr>
        <xdr:cNvGrpSpPr/>
      </xdr:nvGrpSpPr>
      <xdr:grpSpPr>
        <a:xfrm>
          <a:off x="0" y="1"/>
          <a:ext cx="8200800" cy="6898470"/>
          <a:chOff x="0" y="0"/>
          <a:chExt cx="8236344" cy="7072294"/>
        </a:xfrm>
      </xdr:grpSpPr>
      <xdr:sp macro="" textlink="">
        <xdr:nvSpPr>
          <xdr:cNvPr id="3" name="txt_Ceļveža_galvene" descr="Ja vēlaties padarīt rakurstabulu vienkāršāku, varat sakļaut datus otrajā rindā uz augšu un noslēpt. ">
            <a:extLst>
              <a:ext uri="{FF2B5EF4-FFF2-40B4-BE49-F238E27FC236}">
                <a16:creationId xmlns:a16="http://schemas.microsoft.com/office/drawing/2014/main" id="{63BAA6A7-9D8C-466A-B5E6-57B6A2C429BC}"/>
              </a:ext>
            </a:extLst>
          </xdr:cNvPr>
          <xdr:cNvSpPr txBox="1"/>
        </xdr:nvSpPr>
        <xdr:spPr>
          <a:xfrm flipH="1">
            <a:off x="0" y="0"/>
            <a:ext cx="8236344" cy="78835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Ja vēlaties padarīt r</a:t>
            </a:r>
            <a:r>
              <a:rPr lang="lv-LV" sz="1500" b="0" kern="1200" baseline="0">
                <a:solidFill>
                  <a:schemeClr val="dk1"/>
                </a:solidFill>
                <a:effectLst/>
                <a:latin typeface="Segoe UI Semibold" panose="020B0702040204020203" pitchFamily="34" charset="0"/>
                <a:ea typeface="+mn-ea"/>
                <a:cs typeface="Segoe UI Semibold" panose="020B0702040204020203" pitchFamily="34" charset="0"/>
              </a:rPr>
              <a:t>akurstabula</a:t>
            </a:r>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 vienkāršāku, </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varat sakļaut datus otrajā rindā uz augšu un noslēpt. </a:t>
            </a:r>
            <a:endParaRPr lang="en-US" sz="1500" baseline="0">
              <a:effectLst/>
              <a:latin typeface="Segoe UI Light" panose="020B0502040204020203" pitchFamily="34" charset="0"/>
              <a:cs typeface="Segoe UI Light" panose="020B0502040204020203" pitchFamily="34" charset="0"/>
            </a:endParaRPr>
          </a:p>
        </xdr:txBody>
      </xdr:sp>
      <xdr:sp macro="" textlink="">
        <xdr:nvSpPr>
          <xdr:cNvPr id="4" name="txt_Ceļveža_kājene">
            <a:extLst>
              <a:ext uri="{FF2B5EF4-FFF2-40B4-BE49-F238E27FC236}">
                <a16:creationId xmlns:a16="http://schemas.microsoft.com/office/drawing/2014/main" id="{DD3EA9D1-602D-4BA0-B350-2EB6D0C765ED}"/>
              </a:ext>
            </a:extLst>
          </xdr:cNvPr>
          <xdr:cNvSpPr txBox="1"/>
        </xdr:nvSpPr>
        <xdr:spPr>
          <a:xfrm>
            <a:off x="0" y="6393925"/>
            <a:ext cx="8236344" cy="67836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Ceļvedis_tālāk" descr="Tālāk">
            <a:hlinkClick xmlns:r="http://schemas.openxmlformats.org/officeDocument/2006/relationships" r:id="rId1" tooltip="Noklikšķiniet šeit, lai pārietu uz nākamo lapu"/>
            <a:extLst>
              <a:ext uri="{FF2B5EF4-FFF2-40B4-BE49-F238E27FC236}">
                <a16:creationId xmlns:a16="http://schemas.microsoft.com/office/drawing/2014/main" id="{9BD4D293-2DAD-4AF1-A5E5-287318C083F6}"/>
              </a:ext>
            </a:extLst>
          </xdr:cNvPr>
          <xdr:cNvSpPr/>
        </xdr:nvSpPr>
        <xdr:spPr>
          <a:xfrm>
            <a:off x="6724092" y="655971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sp macro="" textlink="">
        <xdr:nvSpPr>
          <xdr:cNvPr id="6" name="txt_Ceļvedis_atpakaļ" descr="Atpakaļ">
            <a:hlinkClick xmlns:r="http://schemas.openxmlformats.org/officeDocument/2006/relationships" r:id="rId2" tooltip="Noklikšķiniet šeit, lai dotos atpakaļ uz iepriekšējo lapu"/>
            <a:extLst>
              <a:ext uri="{FF2B5EF4-FFF2-40B4-BE49-F238E27FC236}">
                <a16:creationId xmlns:a16="http://schemas.microsoft.com/office/drawing/2014/main" id="{DF607877-27CB-4C0E-996D-88C067CF344A}"/>
              </a:ext>
            </a:extLst>
          </xdr:cNvPr>
          <xdr:cNvSpPr/>
        </xdr:nvSpPr>
        <xdr:spPr>
          <a:xfrm flipH="1">
            <a:off x="304800" y="655971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grpSp>
    <xdr:clientData/>
  </xdr:twoCellAnchor>
  <xdr:twoCellAnchor editAs="absolute">
    <xdr:from>
      <xdr:col>3</xdr:col>
      <xdr:colOff>859791</xdr:colOff>
      <xdr:row>7</xdr:row>
      <xdr:rowOff>84720</xdr:rowOff>
    </xdr:from>
    <xdr:to>
      <xdr:col>5</xdr:col>
      <xdr:colOff>1112580</xdr:colOff>
      <xdr:row>14</xdr:row>
      <xdr:rowOff>9071</xdr:rowOff>
    </xdr:to>
    <xdr:sp macro="" textlink="">
      <xdr:nvSpPr>
        <xdr:cNvPr id="8" name="shp_Izliekta_bultiņa">
          <a:extLst>
            <a:ext uri="{FF2B5EF4-FFF2-40B4-BE49-F238E27FC236}">
              <a16:creationId xmlns:a16="http://schemas.microsoft.com/office/drawing/2014/main" id="{4989D1F3-5CEE-4D37-8158-5129DD35A9C2}"/>
            </a:ext>
          </a:extLst>
        </xdr:cNvPr>
        <xdr:cNvSpPr/>
      </xdr:nvSpPr>
      <xdr:spPr>
        <a:xfrm rot="6868305" flipV="1">
          <a:off x="3310010" y="892051"/>
          <a:ext cx="1353101" cy="2500689"/>
        </a:xfrm>
        <a:prstGeom prst="arc">
          <a:avLst>
            <a:gd name="adj1" fmla="val 12182844"/>
            <a:gd name="adj2" fmla="val 13715140"/>
          </a:avLst>
        </a:prstGeom>
        <a:ln w="19050">
          <a:solidFill>
            <a:srgbClr val="F4B183"/>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xdr:from>
      <xdr:col>2</xdr:col>
      <xdr:colOff>123825</xdr:colOff>
      <xdr:row>6</xdr:row>
      <xdr:rowOff>14953</xdr:rowOff>
    </xdr:from>
    <xdr:to>
      <xdr:col>4</xdr:col>
      <xdr:colOff>447674</xdr:colOff>
      <xdr:row>13</xdr:row>
      <xdr:rowOff>95246</xdr:rowOff>
    </xdr:to>
    <xdr:grpSp>
      <xdr:nvGrpSpPr>
        <xdr:cNvPr id="9" name="IZMĒĢINIET ŠO">
          <a:extLst>
            <a:ext uri="{FF2B5EF4-FFF2-40B4-BE49-F238E27FC236}">
              <a16:creationId xmlns:a16="http://schemas.microsoft.com/office/drawing/2014/main" id="{B3944B66-B77B-4AA4-AC72-1130B2B4A461}"/>
            </a:ext>
          </a:extLst>
        </xdr:cNvPr>
        <xdr:cNvGrpSpPr/>
      </xdr:nvGrpSpPr>
      <xdr:grpSpPr>
        <a:xfrm>
          <a:off x="1390650" y="1205578"/>
          <a:ext cx="2428874" cy="1509043"/>
          <a:chOff x="937676" y="1157953"/>
          <a:chExt cx="1585394" cy="1509043"/>
        </a:xfrm>
      </xdr:grpSpPr>
      <xdr:sp macro="" textlink="">
        <xdr:nvSpPr>
          <xdr:cNvPr id="10" name="Eksperimenta darbība" descr="TRY THIS&#10;Click the minus sign to collapse Dad's data &quot;up&quot; and out of the way. Then click the plus sign  to bring it back again.">
            <a:extLst>
              <a:ext uri="{FF2B5EF4-FFF2-40B4-BE49-F238E27FC236}">
                <a16:creationId xmlns:a16="http://schemas.microsoft.com/office/drawing/2014/main" id="{B0016E55-46A3-4B56-B493-1E28D3975016}"/>
              </a:ext>
            </a:extLst>
          </xdr:cNvPr>
          <xdr:cNvSpPr txBox="1"/>
        </xdr:nvSpPr>
        <xdr:spPr>
          <a:xfrm>
            <a:off x="1191243" y="1161292"/>
            <a:ext cx="1331827" cy="1505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Calibri" panose="020F0502020204030204" pitchFamily="34" charset="0"/>
              </a:rPr>
              <a:t>IZMĒĢINIET ŠO</a:t>
            </a:r>
          </a:p>
          <a:p>
            <a:pPr lvl="0" rtl="0">
              <a:defRPr/>
            </a:pPr>
            <a:r>
              <a:rPr lang="lv" sz="1100" b="0" kern="0">
                <a:solidFill>
                  <a:sysClr val="windowText" lastClr="000000"/>
                </a:solidFill>
                <a:latin typeface="Calibri" panose="020F0502020204030204" pitchFamily="34" charset="0"/>
                <a:ea typeface="Segoe UI" pitchFamily="34" charset="0"/>
                <a:cs typeface="Calibri" panose="020F0502020204030204" pitchFamily="34" charset="0"/>
              </a:rPr>
              <a:t>Noklikšķiniet uz</a:t>
            </a:r>
            <a:r>
              <a:rPr lang="lv"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a:t>
            </a:r>
            <a:r>
              <a:rPr lang="lv" sz="1100" b="0" kern="0">
                <a:solidFill>
                  <a:sysClr val="windowText" lastClr="000000"/>
                </a:solidFill>
                <a:latin typeface="Calibri" panose="020F0502020204030204" pitchFamily="34" charset="0"/>
                <a:ea typeface="Segoe UI" pitchFamily="34" charset="0"/>
                <a:cs typeface="Calibri" panose="020F0502020204030204" pitchFamily="34" charset="0"/>
              </a:rPr>
              <a:t>mīnuszīmes, lai sakļautu tēta datus uz augšu un tos noslēptu. Noklikšķiniet uz pluszīmes, lai atkal parādītu šos datus.</a:t>
            </a: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pic>
        <xdr:nvPicPr>
          <xdr:cNvPr id="11" name="Eksperimenta glāze">
            <a:extLst>
              <a:ext uri="{FF2B5EF4-FFF2-40B4-BE49-F238E27FC236}">
                <a16:creationId xmlns:a16="http://schemas.microsoft.com/office/drawing/2014/main" id="{F7859C51-606F-499A-BD4E-8EBE23AB40C4}"/>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37676" y="1157953"/>
            <a:ext cx="258480" cy="390040"/>
          </a:xfrm>
          <a:prstGeom prst="rect">
            <a:avLst/>
          </a:prstGeom>
        </xdr:spPr>
      </xdr:pic>
    </xdr:grpSp>
    <xdr:clientData/>
  </xdr:twoCellAnchor>
</xdr:wsDr>
</file>

<file path=xl/drawings/drawing1724.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8</xdr:col>
      <xdr:colOff>380775</xdr:colOff>
      <xdr:row>35</xdr:row>
      <xdr:rowOff>82381</xdr:rowOff>
    </xdr:to>
    <xdr:grpSp>
      <xdr:nvGrpSpPr>
        <xdr:cNvPr id="2" name="grp_Ceļvedis">
          <a:extLst>
            <a:ext uri="{FF2B5EF4-FFF2-40B4-BE49-F238E27FC236}">
              <a16:creationId xmlns:a16="http://schemas.microsoft.com/office/drawing/2014/main" id="{0AAF3A41-6306-4C2C-A170-766474D6D124}"/>
            </a:ext>
          </a:extLst>
        </xdr:cNvPr>
        <xdr:cNvGrpSpPr/>
      </xdr:nvGrpSpPr>
      <xdr:grpSpPr>
        <a:xfrm>
          <a:off x="0" y="1"/>
          <a:ext cx="8200800" cy="6892755"/>
          <a:chOff x="0" y="0"/>
          <a:chExt cx="8216771" cy="7072294"/>
        </a:xfrm>
      </xdr:grpSpPr>
      <xdr:sp macro="" textlink="">
        <xdr:nvSpPr>
          <xdr:cNvPr id="3" name="txt_Ceļveža_galvene" descr="Varat arī sakļaut vai izvērst visu otro rindas lauku, lai padarītu rakurstabulu vēl vienkāršāku.">
            <a:extLst>
              <a:ext uri="{FF2B5EF4-FFF2-40B4-BE49-F238E27FC236}">
                <a16:creationId xmlns:a16="http://schemas.microsoft.com/office/drawing/2014/main" id="{D4C257B5-8DD3-4535-BE45-FCB39EAE134D}"/>
              </a:ext>
            </a:extLst>
          </xdr:cNvPr>
          <xdr:cNvSpPr txBox="1"/>
        </xdr:nvSpPr>
        <xdr:spPr>
          <a:xfrm flipH="1">
            <a:off x="0" y="0"/>
            <a:ext cx="8216771" cy="78835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Varat arī sakļaut vai izvērst visu otro rindas lauks</a:t>
            </a:r>
            <a:r>
              <a:rPr lang="lv" sz="1500" b="1" kern="1200" baseline="0">
                <a:solidFill>
                  <a:schemeClr val="dk1"/>
                </a:solidFill>
                <a:effectLst/>
                <a:latin typeface="Segoe UI Light" panose="020B0502040204020203" pitchFamily="34" charset="0"/>
                <a:ea typeface="+mn-ea"/>
                <a:cs typeface="Segoe UI Light" panose="020B0502040204020203" pitchFamily="34" charset="0"/>
              </a:rPr>
              <a:t>,</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 lai padarītu r</a:t>
            </a:r>
            <a:r>
              <a:rPr lang="lv-LV" sz="1500" b="0" kern="1200" baseline="0">
                <a:solidFill>
                  <a:schemeClr val="dk1"/>
                </a:solidFill>
                <a:effectLst/>
                <a:latin typeface="Segoe UI Light" panose="020B0502040204020203" pitchFamily="34" charset="0"/>
                <a:ea typeface="+mn-ea"/>
                <a:cs typeface="Segoe UI Light" panose="020B0502040204020203" pitchFamily="34" charset="0"/>
              </a:rPr>
              <a:t>akurstabula</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 vēl vienkāršāku.</a:t>
            </a:r>
            <a:endParaRPr lang="en-US" sz="1500" baseline="0">
              <a:effectLst/>
              <a:latin typeface="Segoe UI Light" panose="020B0502040204020203" pitchFamily="34" charset="0"/>
              <a:cs typeface="Segoe UI Light" panose="020B0502040204020203" pitchFamily="34" charset="0"/>
            </a:endParaRPr>
          </a:p>
        </xdr:txBody>
      </xdr:sp>
      <xdr:sp macro="" textlink="">
        <xdr:nvSpPr>
          <xdr:cNvPr id="4" name="txt_Ceļveža_kājene">
            <a:extLst>
              <a:ext uri="{FF2B5EF4-FFF2-40B4-BE49-F238E27FC236}">
                <a16:creationId xmlns:a16="http://schemas.microsoft.com/office/drawing/2014/main" id="{F7252FBD-A0E8-4288-9E2B-BF48DD7211F3}"/>
              </a:ext>
            </a:extLst>
          </xdr:cNvPr>
          <xdr:cNvSpPr txBox="1"/>
        </xdr:nvSpPr>
        <xdr:spPr>
          <a:xfrm>
            <a:off x="0" y="6393925"/>
            <a:ext cx="8216771" cy="67836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Ceļvedis_tālāk" descr="Tālāk">
            <a:hlinkClick xmlns:r="http://schemas.openxmlformats.org/officeDocument/2006/relationships" r:id="rId1" tooltip="Noklikšķiniet šeit, lai pārietu uz nākamo lapu"/>
            <a:extLst>
              <a:ext uri="{FF2B5EF4-FFF2-40B4-BE49-F238E27FC236}">
                <a16:creationId xmlns:a16="http://schemas.microsoft.com/office/drawing/2014/main" id="{3948D346-727E-4348-AF11-3025C3022329}"/>
              </a:ext>
            </a:extLst>
          </xdr:cNvPr>
          <xdr:cNvSpPr/>
        </xdr:nvSpPr>
        <xdr:spPr>
          <a:xfrm>
            <a:off x="6694370" y="655971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sp macro="" textlink="">
        <xdr:nvSpPr>
          <xdr:cNvPr id="6" name="txt_Ceļvedis_atpakaļ" descr="Atpakaļ">
            <a:hlinkClick xmlns:r="http://schemas.openxmlformats.org/officeDocument/2006/relationships" r:id="rId2" tooltip="Noklikšķiniet šeit, lai dotos atpakaļ uz iepriekšējo lapu"/>
            <a:extLst>
              <a:ext uri="{FF2B5EF4-FFF2-40B4-BE49-F238E27FC236}">
                <a16:creationId xmlns:a16="http://schemas.microsoft.com/office/drawing/2014/main" id="{F6D65CE6-26DC-40AE-B45C-C6F6466B53B5}"/>
              </a:ext>
            </a:extLst>
          </xdr:cNvPr>
          <xdr:cNvSpPr/>
        </xdr:nvSpPr>
        <xdr:spPr>
          <a:xfrm flipH="1">
            <a:off x="304800" y="655971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grpSp>
    <xdr:clientData/>
  </xdr:twoCellAnchor>
  <xdr:twoCellAnchor editAs="absolute">
    <xdr:from>
      <xdr:col>3</xdr:col>
      <xdr:colOff>947421</xdr:colOff>
      <xdr:row>7</xdr:row>
      <xdr:rowOff>82815</xdr:rowOff>
    </xdr:from>
    <xdr:to>
      <xdr:col>5</xdr:col>
      <xdr:colOff>1127185</xdr:colOff>
      <xdr:row>13</xdr:row>
      <xdr:rowOff>165281</xdr:rowOff>
    </xdr:to>
    <xdr:sp macro="" textlink="">
      <xdr:nvSpPr>
        <xdr:cNvPr id="8" name="shp_Izliekta_bultiņa">
          <a:extLst>
            <a:ext uri="{FF2B5EF4-FFF2-40B4-BE49-F238E27FC236}">
              <a16:creationId xmlns:a16="http://schemas.microsoft.com/office/drawing/2014/main" id="{C0010A82-48DB-4D21-AAC7-FDC8A1EE0619}"/>
            </a:ext>
          </a:extLst>
        </xdr:cNvPr>
        <xdr:cNvSpPr/>
      </xdr:nvSpPr>
      <xdr:spPr>
        <a:xfrm rot="6868305" flipV="1">
          <a:off x="3453520" y="872366"/>
          <a:ext cx="1320716" cy="2503864"/>
        </a:xfrm>
        <a:prstGeom prst="arc">
          <a:avLst>
            <a:gd name="adj1" fmla="val 12182844"/>
            <a:gd name="adj2" fmla="val 13715140"/>
          </a:avLst>
        </a:prstGeom>
        <a:ln w="19050">
          <a:solidFill>
            <a:srgbClr val="F4B183"/>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3</xdr:col>
      <xdr:colOff>123368</xdr:colOff>
      <xdr:row>5</xdr:row>
      <xdr:rowOff>164981</xdr:rowOff>
    </xdr:from>
    <xdr:to>
      <xdr:col>4</xdr:col>
      <xdr:colOff>447673</xdr:colOff>
      <xdr:row>15</xdr:row>
      <xdr:rowOff>180976</xdr:rowOff>
    </xdr:to>
    <xdr:grpSp>
      <xdr:nvGrpSpPr>
        <xdr:cNvPr id="9" name="EKSPERIMENTS">
          <a:extLst>
            <a:ext uri="{FF2B5EF4-FFF2-40B4-BE49-F238E27FC236}">
              <a16:creationId xmlns:a16="http://schemas.microsoft.com/office/drawing/2014/main" id="{040B352E-1578-4F47-8FC8-32337F65CC4B}"/>
            </a:ext>
          </a:extLst>
        </xdr:cNvPr>
        <xdr:cNvGrpSpPr/>
      </xdr:nvGrpSpPr>
      <xdr:grpSpPr>
        <a:xfrm>
          <a:off x="2037893" y="1117481"/>
          <a:ext cx="1848305" cy="2063870"/>
          <a:chOff x="8852603" y="8270499"/>
          <a:chExt cx="2034343" cy="1901438"/>
        </a:xfrm>
      </xdr:grpSpPr>
      <xdr:sp macro="" textlink="">
        <xdr:nvSpPr>
          <xdr:cNvPr id="10" name="Eksperimenta darbība" descr="HERE'S THE KEY&#10;Right-click Dad, and then click Expand/Collapse &gt; Collapse Entire Field. &#10;&#10;To bring back the data, do that again but click Expand Entire Field.">
            <a:extLst>
              <a:ext uri="{FF2B5EF4-FFF2-40B4-BE49-F238E27FC236}">
                <a16:creationId xmlns:a16="http://schemas.microsoft.com/office/drawing/2014/main" id="{D95E91F8-5534-4E03-99DB-463EA0DD4681}"/>
              </a:ext>
            </a:extLst>
          </xdr:cNvPr>
          <xdr:cNvSpPr txBox="1"/>
        </xdr:nvSpPr>
        <xdr:spPr>
          <a:xfrm>
            <a:off x="9134489" y="8270499"/>
            <a:ext cx="1752457" cy="1901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Calibri" panose="020F0502020204030204" pitchFamily="34" charset="0"/>
              </a:rPr>
              <a:t>ŅEMIET VĒRĀ</a:t>
            </a:r>
          </a:p>
          <a:p>
            <a:pPr lvl="0" rtl="0">
              <a:defRPr/>
            </a:pPr>
            <a:r>
              <a:rPr lang="lv" sz="1100" b="0" kern="0">
                <a:solidFill>
                  <a:sysClr val="windowText" lastClr="000000"/>
                </a:solidFill>
                <a:latin typeface="Calibri" panose="020F0502020204030204" pitchFamily="34" charset="0"/>
                <a:ea typeface="Segoe UI" pitchFamily="34" charset="0"/>
                <a:cs typeface="Calibri" panose="020F0502020204030204" pitchFamily="34" charset="0"/>
              </a:rPr>
              <a:t>Ar peles labo pogu noklikšķiniet uz Tētis un pēc tam noklikšķiniet uz </a:t>
            </a:r>
            <a:r>
              <a:rPr lang="lv" sz="1100" b="1" kern="0">
                <a:solidFill>
                  <a:sysClr val="windowText" lastClr="000000"/>
                </a:solidFill>
                <a:latin typeface="Calibri" panose="020F0502020204030204" pitchFamily="34" charset="0"/>
                <a:ea typeface="Segoe UI" pitchFamily="34" charset="0"/>
                <a:cs typeface="Calibri" panose="020F0502020204030204" pitchFamily="34" charset="0"/>
              </a:rPr>
              <a:t>Izvērst/sakļaut</a:t>
            </a:r>
            <a:r>
              <a:rPr lang="lv" sz="1100" b="0" kern="0">
                <a:solidFill>
                  <a:sysClr val="windowText" lastClr="000000"/>
                </a:solidFill>
                <a:latin typeface="Calibri" panose="020F0502020204030204" pitchFamily="34" charset="0"/>
                <a:ea typeface="Segoe UI" pitchFamily="34" charset="0"/>
                <a:cs typeface="Calibri" panose="020F0502020204030204" pitchFamily="34" charset="0"/>
              </a:rPr>
              <a:t> &gt; </a:t>
            </a:r>
            <a:r>
              <a:rPr lang="lv" sz="1100" b="1" kern="0">
                <a:solidFill>
                  <a:sysClr val="windowText" lastClr="000000"/>
                </a:solidFill>
                <a:latin typeface="Calibri" panose="020F0502020204030204" pitchFamily="34" charset="0"/>
                <a:ea typeface="Segoe UI" pitchFamily="34" charset="0"/>
                <a:cs typeface="Calibri" panose="020F0502020204030204" pitchFamily="34" charset="0"/>
              </a:rPr>
              <a:t>Sakļaut visu lauku</a:t>
            </a:r>
            <a:r>
              <a:rPr lang="lv" sz="1100" b="0" kern="0">
                <a:solidFill>
                  <a:sysClr val="windowText" lastClr="000000"/>
                </a:solidFill>
                <a:latin typeface="Calibri" panose="020F0502020204030204" pitchFamily="34" charset="0"/>
                <a:ea typeface="Segoe UI" pitchFamily="34" charset="0"/>
                <a:cs typeface="Calibri" panose="020F0502020204030204" pitchFamily="34" charset="0"/>
              </a:rPr>
              <a:t>. </a:t>
            </a:r>
          </a:p>
          <a:p>
            <a:pPr lvl="0" rtl="0">
              <a:defRPr/>
            </a:pPr>
            <a:r>
              <a:rPr lang="lv" sz="1100" b="0" kern="0">
                <a:solidFill>
                  <a:sysClr val="windowText" lastClr="000000"/>
                </a:solidFill>
                <a:latin typeface="Calibri" panose="020F0502020204030204" pitchFamily="34" charset="0"/>
                <a:ea typeface="Segoe UI" pitchFamily="34" charset="0"/>
                <a:cs typeface="Calibri" panose="020F0502020204030204" pitchFamily="34" charset="0"/>
              </a:rPr>
              <a:t>
Lai atkal redzētu datus, atkārtojiet šo darbību, bet noklikšķiniet </a:t>
            </a:r>
            <a:r>
              <a:rPr lang="lv" sz="1100" b="1" kern="0">
                <a:solidFill>
                  <a:sysClr val="windowText" lastClr="000000"/>
                </a:solidFill>
                <a:latin typeface="Calibri" panose="020F0502020204030204" pitchFamily="34" charset="0"/>
                <a:ea typeface="Segoe UI" pitchFamily="34" charset="0"/>
                <a:cs typeface="Calibri" panose="020F0502020204030204" pitchFamily="34" charset="0"/>
              </a:rPr>
              <a:t>Izvērst visu lauku</a:t>
            </a:r>
            <a:r>
              <a:rPr lang="lv" sz="1100" b="0" kern="0">
                <a:solidFill>
                  <a:sysClr val="windowText" lastClr="000000"/>
                </a:solidFill>
                <a:latin typeface="Calibri" panose="020F0502020204030204" pitchFamily="34" charset="0"/>
                <a:ea typeface="Segoe UI" pitchFamily="34" charset="0"/>
                <a:cs typeface="Calibri" panose="020F0502020204030204" pitchFamily="34" charset="0"/>
              </a:rPr>
              <a:t>.</a:t>
            </a: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pic>
        <xdr:nvPicPr>
          <xdr:cNvPr id="11" name="Eksperimenta glāze">
            <a:extLst>
              <a:ext uri="{FF2B5EF4-FFF2-40B4-BE49-F238E27FC236}">
                <a16:creationId xmlns:a16="http://schemas.microsoft.com/office/drawing/2014/main" id="{4898EC29-CC59-43AD-92CB-622CC34E6FE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5400000">
            <a:off x="8883442" y="8277385"/>
            <a:ext cx="371473" cy="433152"/>
          </a:xfrm>
          <a:prstGeom prst="rect">
            <a:avLst/>
          </a:prstGeom>
        </xdr:spPr>
      </xdr:pic>
    </xdr:grp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132080</xdr:colOff>
      <xdr:row>3</xdr:row>
      <xdr:rowOff>1489393</xdr:rowOff>
    </xdr:from>
    <xdr:to>
      <xdr:col>0</xdr:col>
      <xdr:colOff>1771650</xdr:colOff>
      <xdr:row>3</xdr:row>
      <xdr:rowOff>2222818</xdr:rowOff>
    </xdr:to>
    <xdr:pic>
      <xdr:nvPicPr>
        <xdr:cNvPr id="2" name="Logotips" descr="Excel logotips">
          <a:extLst>
            <a:ext uri="{FF2B5EF4-FFF2-40B4-BE49-F238E27FC236}">
              <a16:creationId xmlns:a16="http://schemas.microsoft.com/office/drawing/2014/main" id="{4F4D5E8C-CF05-440E-8B75-3A0092A64F40}"/>
            </a:ext>
          </a:extLst>
        </xdr:cNvPr>
        <xdr:cNvPicPr>
          <a:picLocks noChangeAspect="1"/>
        </xdr:cNvPicPr>
      </xdr:nvPicPr>
      <xdr:blipFill rotWithShape="1">
        <a:blip xmlns:r="http://schemas.openxmlformats.org/officeDocument/2006/relationships" r:embed="rId1"/>
        <a:srcRect l="6589" t="13099" r="6742" b="13099"/>
        <a:stretch/>
      </xdr:blipFill>
      <xdr:spPr>
        <a:xfrm>
          <a:off x="132080" y="4118293"/>
          <a:ext cx="1639570" cy="733425"/>
        </a:xfrm>
        <a:prstGeom prst="rect">
          <a:avLst/>
        </a:prstGeom>
      </xdr:spPr>
    </xdr:pic>
    <xdr:clientData/>
  </xdr:twoCellAnchor>
  <xdr:absoluteAnchor>
    <xdr:pos x="7048500" y="4352925"/>
    <xdr:ext cx="1170432" cy="514350"/>
    <xdr:sp macro="" textlink="">
      <xdr:nvSpPr>
        <xdr:cNvPr id="3" name="Poga Tālāk" descr="Navigācijas saite uz nākamo darbību">
          <a:hlinkClick xmlns:r="http://schemas.openxmlformats.org/officeDocument/2006/relationships" r:id="rId2" tooltip="Noklikšķiniet šeit, lai pārietu uz nākamo lapu"/>
          <a:extLst>
            <a:ext uri="{FF2B5EF4-FFF2-40B4-BE49-F238E27FC236}">
              <a16:creationId xmlns:a16="http://schemas.microsoft.com/office/drawing/2014/main" id="{D75312FC-5F0D-47E9-8C47-A0CEBE5C0BE5}"/>
            </a:ext>
          </a:extLst>
        </xdr:cNvPr>
        <xdr:cNvSpPr/>
      </xdr:nvSpPr>
      <xdr:spPr>
        <a:xfrm>
          <a:off x="7048500" y="4352925"/>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lv"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Aiziet!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twoCellAnchor editAs="absolute">
    <xdr:from>
      <xdr:col>2</xdr:col>
      <xdr:colOff>276849</xdr:colOff>
      <xdr:row>3</xdr:row>
      <xdr:rowOff>1274445</xdr:rowOff>
    </xdr:from>
    <xdr:to>
      <xdr:col>4</xdr:col>
      <xdr:colOff>704850</xdr:colOff>
      <xdr:row>4</xdr:row>
      <xdr:rowOff>152400</xdr:rowOff>
    </xdr:to>
    <xdr:sp macro="" textlink="">
      <xdr:nvSpPr>
        <xdr:cNvPr id="5" name="Noderīgas informācijas darbība" descr="GOOD TO KNOW&#10;Did you take the first tutorial? If not, go to File &gt; New and find Make your first PivotTable.&#10;&#10;">
          <a:extLst>
            <a:ext uri="{FF2B5EF4-FFF2-40B4-BE49-F238E27FC236}">
              <a16:creationId xmlns:a16="http://schemas.microsoft.com/office/drawing/2014/main" id="{BD2E63DA-5007-4B63-BFAF-7BFC3D27B1E4}"/>
            </a:ext>
          </a:extLst>
        </xdr:cNvPr>
        <xdr:cNvSpPr txBox="1"/>
      </xdr:nvSpPr>
      <xdr:spPr>
        <a:xfrm>
          <a:off x="8877924" y="3903345"/>
          <a:ext cx="1913901" cy="1287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NODERĪGA INFORMĀCIJA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lv" sz="1100" b="0" i="0" kern="1200" baseline="0">
              <a:solidFill>
                <a:schemeClr val="dk1"/>
              </a:solidFill>
              <a:effectLst/>
              <a:latin typeface="+mn-lt"/>
              <a:ea typeface="+mn-ea"/>
              <a:cs typeface="+mn-cs"/>
            </a:rPr>
            <a:t>Vai apguvāt pirmo apmācību? Pretējā gadījumā dodieties uz </a:t>
          </a:r>
          <a:r>
            <a:rPr lang="lv" sz="1100" b="1" i="0" kern="1200" baseline="0">
              <a:solidFill>
                <a:schemeClr val="dk1"/>
              </a:solidFill>
              <a:effectLst/>
              <a:latin typeface="+mn-lt"/>
              <a:ea typeface="+mn-ea"/>
              <a:cs typeface="+mn-cs"/>
            </a:rPr>
            <a:t>Fails</a:t>
          </a:r>
          <a:r>
            <a:rPr lang="lv" sz="1100" b="0" i="0" kern="1200" baseline="0">
              <a:solidFill>
                <a:schemeClr val="dk1"/>
              </a:solidFill>
              <a:effectLst/>
              <a:latin typeface="+mn-lt"/>
              <a:ea typeface="+mn-ea"/>
              <a:cs typeface="+mn-cs"/>
            </a:rPr>
            <a:t> &gt; </a:t>
          </a:r>
          <a:r>
            <a:rPr lang="lv" sz="1100" b="1" i="0" kern="1200" baseline="0">
              <a:solidFill>
                <a:schemeClr val="dk1"/>
              </a:solidFill>
              <a:effectLst/>
              <a:latin typeface="+mn-lt"/>
              <a:ea typeface="+mn-ea"/>
              <a:cs typeface="+mn-cs"/>
            </a:rPr>
            <a:t>Jauns</a:t>
          </a:r>
          <a:r>
            <a:rPr lang="lv" sz="1100" b="0" i="0" kern="1200" baseline="0">
              <a:solidFill>
                <a:schemeClr val="dk1"/>
              </a:solidFill>
              <a:effectLst/>
              <a:latin typeface="+mn-lt"/>
              <a:ea typeface="+mn-ea"/>
              <a:cs typeface="+mn-cs"/>
            </a:rPr>
            <a:t> un atrodiet izvēlni </a:t>
          </a:r>
          <a:r>
            <a:rPr lang="en-US" sz="1100" b="1" i="1" kern="1200" baseline="0">
              <a:solidFill>
                <a:schemeClr val="dk1"/>
              </a:solidFill>
              <a:effectLst/>
              <a:latin typeface="+mn-lt"/>
              <a:ea typeface="+mn-ea"/>
              <a:cs typeface="+mn-cs"/>
            </a:rPr>
            <a:t>Rakurstabulu apmācība</a:t>
          </a:r>
          <a:r>
            <a:rPr lang="lv" sz="1100" b="0" i="0" kern="1200" baseline="0">
              <a:solidFill>
                <a:schemeClr val="dk1"/>
              </a:solidFill>
              <a:effectLst/>
              <a:latin typeface="+mn-lt"/>
              <a:ea typeface="+mn-ea"/>
              <a:cs typeface="+mn-cs"/>
            </a:rPr>
            <a:t>.</a:t>
          </a:r>
          <a:endParaRPr lang="en-US" sz="1100" b="0" i="0">
            <a:effectLst/>
            <a:latin typeface="+mn-lt"/>
          </a:endParaRPr>
        </a:p>
      </xdr:txBody>
    </xdr:sp>
    <xdr:clientData fLocksWithSheet="0"/>
  </xdr:twoCellAnchor>
  <xdr:twoCellAnchor>
    <xdr:from>
      <xdr:col>1</xdr:col>
      <xdr:colOff>171450</xdr:colOff>
      <xdr:row>3</xdr:row>
      <xdr:rowOff>1369695</xdr:rowOff>
    </xdr:from>
    <xdr:to>
      <xdr:col>2</xdr:col>
      <xdr:colOff>377972</xdr:colOff>
      <xdr:row>3</xdr:row>
      <xdr:rowOff>1814342</xdr:rowOff>
    </xdr:to>
    <xdr:pic>
      <xdr:nvPicPr>
        <xdr:cNvPr id="9" name="Grafika 2" descr="Pūce">
          <a:extLst>
            <a:ext uri="{FF2B5EF4-FFF2-40B4-BE49-F238E27FC236}">
              <a16:creationId xmlns:a16="http://schemas.microsoft.com/office/drawing/2014/main" id="{9F2D586A-FDEB-438B-8125-27CE96CE687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877175" y="3208020"/>
          <a:ext cx="444647" cy="444647"/>
        </a:xfrm>
        <a:prstGeom prst="rect">
          <a:avLst/>
        </a:prstGeom>
      </xdr:spPr>
    </xdr:pic>
    <xdr:clientData/>
  </xdr:twoCellAnchor>
</xdr:wsDr>
</file>

<file path=xl/drawings/drawing18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485550</xdr:colOff>
      <xdr:row>23</xdr:row>
      <xdr:rowOff>25044</xdr:rowOff>
    </xdr:to>
    <xdr:grpSp>
      <xdr:nvGrpSpPr>
        <xdr:cNvPr id="2" name="grp_Ceļvedis">
          <a:extLst>
            <a:ext uri="{FF2B5EF4-FFF2-40B4-BE49-F238E27FC236}">
              <a16:creationId xmlns:a16="http://schemas.microsoft.com/office/drawing/2014/main" id="{228E74BD-508C-47CA-9143-FC8B437676FC}"/>
            </a:ext>
          </a:extLst>
        </xdr:cNvPr>
        <xdr:cNvGrpSpPr/>
      </xdr:nvGrpSpPr>
      <xdr:grpSpPr>
        <a:xfrm>
          <a:off x="0" y="0"/>
          <a:ext cx="8200800" cy="4444644"/>
          <a:chOff x="0" y="0"/>
          <a:chExt cx="8215884" cy="4721011"/>
        </a:xfrm>
      </xdr:grpSpPr>
      <xdr:sp macro="" textlink="">
        <xdr:nvSpPr>
          <xdr:cNvPr id="3" name="txt_Ceļveža_galvene" descr="Varat arī izmantot vairāk nekā vienu kolonnas lauku. Tie var būt arī sakļauti vai izvērsti.">
            <a:extLst>
              <a:ext uri="{FF2B5EF4-FFF2-40B4-BE49-F238E27FC236}">
                <a16:creationId xmlns:a16="http://schemas.microsoft.com/office/drawing/2014/main" id="{687B42ED-31E4-49D0-AEDE-1A8A2222D47B}"/>
              </a:ext>
            </a:extLst>
          </xdr:cNvPr>
          <xdr:cNvSpPr txBox="1"/>
        </xdr:nvSpPr>
        <xdr:spPr>
          <a:xfrm flipH="1">
            <a:off x="0" y="0"/>
            <a:ext cx="821588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Jūs varat izmantot vairākus kolonnas laukus. </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Un šos kolonnas laukus iespējams sakļaut vai izvērst.</a:t>
            </a:r>
          </a:p>
        </xdr:txBody>
      </xdr:sp>
      <xdr:sp macro="" textlink="">
        <xdr:nvSpPr>
          <xdr:cNvPr id="11" name="txt_Ceļveža_kājene">
            <a:extLst>
              <a:ext uri="{FF2B5EF4-FFF2-40B4-BE49-F238E27FC236}">
                <a16:creationId xmlns:a16="http://schemas.microsoft.com/office/drawing/2014/main" id="{0997C406-7E2E-4094-B2D1-FD3E94728F81}"/>
              </a:ext>
            </a:extLst>
          </xdr:cNvPr>
          <xdr:cNvSpPr txBox="1"/>
        </xdr:nvSpPr>
        <xdr:spPr>
          <a:xfrm>
            <a:off x="0" y="4053500"/>
            <a:ext cx="8215884" cy="66751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12" name="txt_Ceļvedis_tālāk" descr="Nākamās darbības poga ar hipersaiti uz nākamo lapu">
            <a:hlinkClick xmlns:r="http://schemas.openxmlformats.org/officeDocument/2006/relationships" r:id="rId1" tooltip="Noklikšķiniet šeit, lai pārietu uz nākamo lapu"/>
            <a:extLst>
              <a:ext uri="{FF2B5EF4-FFF2-40B4-BE49-F238E27FC236}">
                <a16:creationId xmlns:a16="http://schemas.microsoft.com/office/drawing/2014/main" id="{9C4AC8DC-A463-4BA1-B0B6-B6CCE60F644A}"/>
              </a:ext>
            </a:extLst>
          </xdr:cNvPr>
          <xdr:cNvSpPr/>
        </xdr:nvSpPr>
        <xdr:spPr>
          <a:xfrm>
            <a:off x="6690513" y="4208946"/>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sp macro="" textlink="">
        <xdr:nvSpPr>
          <xdr:cNvPr id="13" name="txt_Ceļvedis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94CB606C-2D95-4BE4-A2C1-17C6492EEBF8}"/>
              </a:ext>
            </a:extLst>
          </xdr:cNvPr>
          <xdr:cNvSpPr/>
        </xdr:nvSpPr>
        <xdr:spPr>
          <a:xfrm flipH="1">
            <a:off x="304800" y="4208944"/>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grpSp>
    <xdr:clientData/>
  </xdr:twoCellAnchor>
  <xdr:twoCellAnchor editAs="absolute">
    <xdr:from>
      <xdr:col>1</xdr:col>
      <xdr:colOff>1162050</xdr:colOff>
      <xdr:row>4</xdr:row>
      <xdr:rowOff>117356</xdr:rowOff>
    </xdr:from>
    <xdr:to>
      <xdr:col>5</xdr:col>
      <xdr:colOff>566738</xdr:colOff>
      <xdr:row>9</xdr:row>
      <xdr:rowOff>115582</xdr:rowOff>
    </xdr:to>
    <xdr:grpSp>
      <xdr:nvGrpSpPr>
        <xdr:cNvPr id="8" name="IZMĒĢINIET ŠO">
          <a:extLst>
            <a:ext uri="{FF2B5EF4-FFF2-40B4-BE49-F238E27FC236}">
              <a16:creationId xmlns:a16="http://schemas.microsoft.com/office/drawing/2014/main" id="{0BE39F6C-3980-45FD-A194-D84E64F201B4}"/>
            </a:ext>
          </a:extLst>
        </xdr:cNvPr>
        <xdr:cNvGrpSpPr/>
      </xdr:nvGrpSpPr>
      <xdr:grpSpPr>
        <a:xfrm>
          <a:off x="1809750" y="869831"/>
          <a:ext cx="4433888" cy="950726"/>
          <a:chOff x="1796000" y="907931"/>
          <a:chExt cx="4082832" cy="1007876"/>
        </a:xfrm>
      </xdr:grpSpPr>
      <xdr:sp macro="" textlink="">
        <xdr:nvSpPr>
          <xdr:cNvPr id="9" name="Eksperimenta darbība" descr="TRY THIS&#10;Click the minus sign next to Food, and the months under Food will collapse &quot;up&quot; and out of the way. Click the plus sign to bring back the months. (You can also collapse or expand the entire field like you did on the previous sheet, by right-clicking.)">
            <a:extLst>
              <a:ext uri="{FF2B5EF4-FFF2-40B4-BE49-F238E27FC236}">
                <a16:creationId xmlns:a16="http://schemas.microsoft.com/office/drawing/2014/main" id="{17A76F7E-CF96-432E-867A-A66C527153A1}"/>
              </a:ext>
            </a:extLst>
          </xdr:cNvPr>
          <xdr:cNvSpPr txBox="1"/>
        </xdr:nvSpPr>
        <xdr:spPr>
          <a:xfrm>
            <a:off x="2098990" y="907931"/>
            <a:ext cx="3779842" cy="1007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Calibri" panose="020F0502020204030204" pitchFamily="34" charset="0"/>
              </a:rPr>
              <a:t>IZMĒĢINIET ŠO</a:t>
            </a:r>
          </a:p>
          <a:p>
            <a:pPr lvl="0" rtl="0">
              <a:defRPr/>
            </a:pPr>
            <a:r>
              <a:rPr lang="lv" sz="1100" b="0" kern="0">
                <a:solidFill>
                  <a:sysClr val="windowText" lastClr="000000"/>
                </a:solidFill>
                <a:latin typeface="Calibri" panose="020F0502020204030204" pitchFamily="34" charset="0"/>
                <a:ea typeface="Segoe UI" pitchFamily="34" charset="0"/>
                <a:cs typeface="Calibri" panose="020F0502020204030204" pitchFamily="34" charset="0"/>
              </a:rPr>
              <a:t>Noklikšķiniet uz mīnuszīmes blakus Pārtika, un mēneši Pārtika sadaļā tiks sakļauti uz augšu un apslēpti. Noklikšķiniet uz pluszīmes, lai atkal parādītu mēnešus. (Varat arī sakļaut vai izvērst visu lauku, tāpat kā iepriekšējā lapā, noklikšķinot ar peles labo pogu.)</a:t>
            </a: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pic>
        <xdr:nvPicPr>
          <xdr:cNvPr id="10" name="Eksperimenta glāze">
            <a:extLst>
              <a:ext uri="{FF2B5EF4-FFF2-40B4-BE49-F238E27FC236}">
                <a16:creationId xmlns:a16="http://schemas.microsoft.com/office/drawing/2014/main" id="{1D0461ED-BC75-46E1-91A4-8F8FCB79468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96000" y="924061"/>
            <a:ext cx="342381" cy="391519"/>
          </a:xfrm>
          <a:prstGeom prst="rect">
            <a:avLst/>
          </a:prstGeom>
        </xdr:spPr>
      </xdr:pic>
    </xdr:grpSp>
    <xdr:clientData/>
  </xdr:twoCellAnchor>
</xdr:wsDr>
</file>

<file path=xl/drawings/drawing19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1333275</xdr:colOff>
      <xdr:row>3</xdr:row>
      <xdr:rowOff>158618</xdr:rowOff>
    </xdr:to>
    <xdr:sp macro="" textlink="">
      <xdr:nvSpPr>
        <xdr:cNvPr id="2" name="txt_Ceļveža_galvene" descr="Ņemiet vērā: ja jums ir nepieciešama detalizēta informācija, iespējams pievienot vēl citus rindu laukus vai kolonnu laukus. Šajā piemērā ir trīs rindu lauki.">
          <a:extLst>
            <a:ext uri="{FF2B5EF4-FFF2-40B4-BE49-F238E27FC236}">
              <a16:creationId xmlns:a16="http://schemas.microsoft.com/office/drawing/2014/main" id="{C011284B-B0F0-486C-A69F-0A38D408EE06}"/>
            </a:ext>
          </a:extLst>
        </xdr:cNvPr>
        <xdr:cNvSpPr txBox="1"/>
      </xdr:nvSpPr>
      <xdr:spPr>
        <a:xfrm>
          <a:off x="0" y="0"/>
          <a:ext cx="8200800" cy="73011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Kas jāatceras: </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Ja vēlaties detalizētu informāciju, iespējams pievienot vairāk rindu laukus vai kolonnu laukus. Šajā piemērā ir trīs rindu lauki.</a:t>
          </a:r>
          <a:endParaRPr lang="sq-AL" sz="1500">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266516</xdr:colOff>
      <xdr:row>8</xdr:row>
      <xdr:rowOff>67576</xdr:rowOff>
    </xdr:from>
    <xdr:to>
      <xdr:col>3</xdr:col>
      <xdr:colOff>1030342</xdr:colOff>
      <xdr:row>15</xdr:row>
      <xdr:rowOff>68127</xdr:rowOff>
    </xdr:to>
    <xdr:sp macro="" textlink="">
      <xdr:nvSpPr>
        <xdr:cNvPr id="3" name="shp_Izliekta_bultiņa">
          <a:extLst>
            <a:ext uri="{FF2B5EF4-FFF2-40B4-BE49-F238E27FC236}">
              <a16:creationId xmlns:a16="http://schemas.microsoft.com/office/drawing/2014/main" id="{4AB47227-8AF6-4DE2-BE53-338E3F26ED4D}"/>
            </a:ext>
          </a:extLst>
        </xdr:cNvPr>
        <xdr:cNvSpPr/>
      </xdr:nvSpPr>
      <xdr:spPr>
        <a:xfrm rot="6645800" flipV="1">
          <a:off x="1681616" y="995626"/>
          <a:ext cx="1334051" cy="2659301"/>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0</xdr:col>
      <xdr:colOff>533921</xdr:colOff>
      <xdr:row>7</xdr:row>
      <xdr:rowOff>161927</xdr:rowOff>
    </xdr:from>
    <xdr:to>
      <xdr:col>2</xdr:col>
      <xdr:colOff>733428</xdr:colOff>
      <xdr:row>9</xdr:row>
      <xdr:rowOff>83476</xdr:rowOff>
    </xdr:to>
    <xdr:sp macro="" textlink="">
      <xdr:nvSpPr>
        <xdr:cNvPr id="4" name="Padoma teksts 24" descr="Otrās rindas lauks ">
          <a:extLst>
            <a:ext uri="{FF2B5EF4-FFF2-40B4-BE49-F238E27FC236}">
              <a16:creationId xmlns:a16="http://schemas.microsoft.com/office/drawing/2014/main" id="{FB102A7F-04E3-4C22-8B94-BE4F42F34EFB}"/>
            </a:ext>
          </a:extLst>
        </xdr:cNvPr>
        <xdr:cNvSpPr txBox="1"/>
      </xdr:nvSpPr>
      <xdr:spPr>
        <a:xfrm>
          <a:off x="533921" y="1562102"/>
          <a:ext cx="1561582" cy="302549"/>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lv-LV" sz="1100" b="0" i="0" baseline="0">
              <a:effectLst/>
              <a:latin typeface="Calibri" panose="020F0502020204030204" pitchFamily="34" charset="0"/>
              <a:ea typeface="+mn-ea"/>
              <a:cs typeface="Calibri" panose="020F0502020204030204" pitchFamily="34" charset="0"/>
            </a:rPr>
            <a:t>Otrās rindas lauks </a:t>
          </a:r>
        </a:p>
      </xdr:txBody>
    </xdr:sp>
    <xdr:clientData/>
  </xdr:twoCellAnchor>
  <xdr:twoCellAnchor editAs="absolute">
    <xdr:from>
      <xdr:col>5</xdr:col>
      <xdr:colOff>669307</xdr:colOff>
      <xdr:row>9</xdr:row>
      <xdr:rowOff>87930</xdr:rowOff>
    </xdr:from>
    <xdr:to>
      <xdr:col>6</xdr:col>
      <xdr:colOff>1371600</xdr:colOff>
      <xdr:row>19</xdr:row>
      <xdr:rowOff>57150</xdr:rowOff>
    </xdr:to>
    <xdr:sp macro="" textlink="">
      <xdr:nvSpPr>
        <xdr:cNvPr id="5" name="EKSPERTU PADOMS" descr="EXPERT TIP&#10;Just because you can add a bunch of fields, doesn't mean you should. Sometimes too many fields, with all of their indentations, can make the PivotTable too complicated for other people to understand. ">
          <a:extLst>
            <a:ext uri="{FF2B5EF4-FFF2-40B4-BE49-F238E27FC236}">
              <a16:creationId xmlns:a16="http://schemas.microsoft.com/office/drawing/2014/main" id="{C4CCE6EA-F934-4D66-8BF9-A25DB0377A92}"/>
            </a:ext>
          </a:extLst>
        </xdr:cNvPr>
        <xdr:cNvSpPr txBox="1"/>
      </xdr:nvSpPr>
      <xdr:spPr>
        <a:xfrm>
          <a:off x="6470032" y="1802430"/>
          <a:ext cx="1769093" cy="1874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Calibri" panose="020F0502020204030204" pitchFamily="34" charset="0"/>
            </a:rPr>
            <a:t>EKSPERTU PADOMS</a:t>
          </a:r>
        </a:p>
        <a:p>
          <a:pPr lvl="0" rtl="0">
            <a:defRPr/>
          </a:pPr>
          <a:r>
            <a:rPr lang="lv" sz="1100" b="0" kern="0">
              <a:solidFill>
                <a:sysClr val="windowText" lastClr="000000"/>
              </a:solidFill>
              <a:latin typeface="Calibri" panose="020F0502020204030204" pitchFamily="34" charset="0"/>
              <a:ea typeface="Segoe UI" pitchFamily="34" charset="0"/>
              <a:cs typeface="Calibri" panose="020F0502020204030204" pitchFamily="34" charset="0"/>
            </a:rPr>
            <a:t>Jums nav jāpievieno liels skaits lauku tikai tāpēc, ka tas ir iespējams. Šajā</a:t>
          </a:r>
          <a:r>
            <a:rPr lang="lv"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piemērā tas izskatās labi. Taču </a:t>
          </a:r>
          <a:r>
            <a:rPr lang="lv" sz="1100" b="0" kern="0">
              <a:solidFill>
                <a:sysClr val="windowText" lastClr="000000"/>
              </a:solidFill>
              <a:latin typeface="Calibri" panose="020F0502020204030204" pitchFamily="34" charset="0"/>
              <a:ea typeface="Segoe UI" pitchFamily="34" charset="0"/>
              <a:cs typeface="Calibri" panose="020F0502020204030204" pitchFamily="34" charset="0"/>
            </a:rPr>
            <a:t>dažreiz pārāk liels skaits lauku ar visām atkāpēm var padarīt r</a:t>
          </a:r>
          <a:r>
            <a:rPr lang="lv-LV" sz="1100" b="0" kern="0">
              <a:solidFill>
                <a:sysClr val="windowText" lastClr="000000"/>
              </a:solidFill>
              <a:latin typeface="Calibri" panose="020F0502020204030204" pitchFamily="34" charset="0"/>
              <a:ea typeface="Segoe UI" pitchFamily="34" charset="0"/>
              <a:cs typeface="Calibri" panose="020F0502020204030204" pitchFamily="34" charset="0"/>
            </a:rPr>
            <a:t>akurstabula </a:t>
          </a:r>
          <a:r>
            <a:rPr lang="lv" sz="1100" b="0" kern="0">
              <a:solidFill>
                <a:sysClr val="windowText" lastClr="000000"/>
              </a:solidFill>
              <a:latin typeface="Calibri" panose="020F0502020204030204" pitchFamily="34" charset="0"/>
              <a:ea typeface="Segoe UI" pitchFamily="34" charset="0"/>
              <a:cs typeface="Calibri" panose="020F0502020204030204" pitchFamily="34" charset="0"/>
            </a:rPr>
            <a:t>pārāk sarežģītu uztverei. </a:t>
          </a:r>
          <a:endParaRPr lang="en-US" sz="1100" b="0">
            <a:solidFill>
              <a:sysClr val="windowText" lastClr="000000"/>
            </a:solidFill>
            <a:effectLst/>
            <a:latin typeface="Calibri" panose="020F0502020204030204" pitchFamily="34" charset="0"/>
            <a:cs typeface="Calibri" panose="020F0502020204030204" pitchFamily="34" charset="0"/>
          </a:endParaRPr>
        </a:p>
      </xdr:txBody>
    </xdr:sp>
    <xdr:clientData fLocksWithSheet="0"/>
  </xdr:twoCellAnchor>
  <xdr:twoCellAnchor editAs="absolute">
    <xdr:from>
      <xdr:col>0</xdr:col>
      <xdr:colOff>533921</xdr:colOff>
      <xdr:row>10</xdr:row>
      <xdr:rowOff>37556</xdr:rowOff>
    </xdr:from>
    <xdr:to>
      <xdr:col>2</xdr:col>
      <xdr:colOff>733428</xdr:colOff>
      <xdr:row>11</xdr:row>
      <xdr:rowOff>151510</xdr:rowOff>
    </xdr:to>
    <xdr:sp macro="" textlink="">
      <xdr:nvSpPr>
        <xdr:cNvPr id="6" name="Padoma teksts 25" descr="Trešās rindas lauks ">
          <a:extLst>
            <a:ext uri="{FF2B5EF4-FFF2-40B4-BE49-F238E27FC236}">
              <a16:creationId xmlns:a16="http://schemas.microsoft.com/office/drawing/2014/main" id="{3C9F274D-759C-4403-B2D2-B4A58C1F8013}"/>
            </a:ext>
          </a:extLst>
        </xdr:cNvPr>
        <xdr:cNvSpPr txBox="1"/>
      </xdr:nvSpPr>
      <xdr:spPr>
        <a:xfrm>
          <a:off x="533921" y="2009231"/>
          <a:ext cx="1561582" cy="30445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lv" sz="1100" b="0" i="0" baseline="0">
              <a:effectLst/>
              <a:latin typeface="Calibri" panose="020F0502020204030204" pitchFamily="34" charset="0"/>
              <a:ea typeface="+mn-ea"/>
              <a:cs typeface="Calibri" panose="020F0502020204030204" pitchFamily="34" charset="0"/>
            </a:rPr>
            <a:t>Trešās rindas lauks </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2</xdr:col>
      <xdr:colOff>739140</xdr:colOff>
      <xdr:row>9</xdr:row>
      <xdr:rowOff>181520</xdr:rowOff>
    </xdr:from>
    <xdr:to>
      <xdr:col>2</xdr:col>
      <xdr:colOff>1048492</xdr:colOff>
      <xdr:row>12</xdr:row>
      <xdr:rowOff>65586</xdr:rowOff>
    </xdr:to>
    <xdr:sp macro="" textlink="">
      <xdr:nvSpPr>
        <xdr:cNvPr id="7" name="shp_Apakšējā_figūriekava">
          <a:extLst>
            <a:ext uri="{FF2B5EF4-FFF2-40B4-BE49-F238E27FC236}">
              <a16:creationId xmlns:a16="http://schemas.microsoft.com/office/drawing/2014/main" id="{869A62DC-09F6-4EA4-B275-5E37D77A5F17}"/>
            </a:ext>
          </a:extLst>
        </xdr:cNvPr>
        <xdr:cNvSpPr/>
      </xdr:nvSpPr>
      <xdr:spPr>
        <a:xfrm>
          <a:off x="2101215" y="1962695"/>
          <a:ext cx="309352" cy="455566"/>
        </a:xfrm>
        <a:prstGeom prst="leftBrace">
          <a:avLst>
            <a:gd name="adj1" fmla="val 34667"/>
            <a:gd name="adj2" fmla="val 48452"/>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clientData/>
  </xdr:twoCellAnchor>
  <xdr:twoCellAnchor editAs="absolute">
    <xdr:from>
      <xdr:col>1</xdr:col>
      <xdr:colOff>266516</xdr:colOff>
      <xdr:row>9</xdr:row>
      <xdr:rowOff>25666</xdr:rowOff>
    </xdr:from>
    <xdr:to>
      <xdr:col>3</xdr:col>
      <xdr:colOff>1030342</xdr:colOff>
      <xdr:row>16</xdr:row>
      <xdr:rowOff>182</xdr:rowOff>
    </xdr:to>
    <xdr:sp macro="" textlink="">
      <xdr:nvSpPr>
        <xdr:cNvPr id="8" name="shp_Izliekta_bultiņa" descr="Bultiņa">
          <a:extLst>
            <a:ext uri="{FF2B5EF4-FFF2-40B4-BE49-F238E27FC236}">
              <a16:creationId xmlns:a16="http://schemas.microsoft.com/office/drawing/2014/main" id="{29453DDD-E84E-4274-8ED3-1FD027BED7C5}"/>
            </a:ext>
          </a:extLst>
        </xdr:cNvPr>
        <xdr:cNvSpPr/>
      </xdr:nvSpPr>
      <xdr:spPr>
        <a:xfrm rot="6645800" flipV="1">
          <a:off x="1697809" y="1128023"/>
          <a:ext cx="1301666" cy="2659301"/>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xdr:from>
      <xdr:col>0</xdr:col>
      <xdr:colOff>0</xdr:colOff>
      <xdr:row>31</xdr:row>
      <xdr:rowOff>0</xdr:rowOff>
    </xdr:from>
    <xdr:to>
      <xdr:col>6</xdr:col>
      <xdr:colOff>1333275</xdr:colOff>
      <xdr:row>34</xdr:row>
      <xdr:rowOff>96012</xdr:rowOff>
    </xdr:to>
    <xdr:sp macro="" textlink="">
      <xdr:nvSpPr>
        <xdr:cNvPr id="9" name="txt_Ceļveža_kājene">
          <a:extLst>
            <a:ext uri="{FF2B5EF4-FFF2-40B4-BE49-F238E27FC236}">
              <a16:creationId xmlns:a16="http://schemas.microsoft.com/office/drawing/2014/main" id="{1321D1F8-A9D2-456B-8DD3-753C5F6F3447}"/>
            </a:ext>
          </a:extLst>
        </xdr:cNvPr>
        <xdr:cNvSpPr txBox="1"/>
      </xdr:nvSpPr>
      <xdr:spPr>
        <a:xfrm>
          <a:off x="0" y="5905500"/>
          <a:ext cx="82008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xdr:from>
      <xdr:col>5</xdr:col>
      <xdr:colOff>879475</xdr:colOff>
      <xdr:row>31</xdr:row>
      <xdr:rowOff>155448</xdr:rowOff>
    </xdr:from>
    <xdr:to>
      <xdr:col>6</xdr:col>
      <xdr:colOff>1019683</xdr:colOff>
      <xdr:row>33</xdr:row>
      <xdr:rowOff>131064</xdr:rowOff>
    </xdr:to>
    <xdr:sp macro="" textlink="">
      <xdr:nvSpPr>
        <xdr:cNvPr id="10" name="txt_Ceļvedis_tālāk" descr="Nākamās darbības poga ar hipersaiti uz nākamo lapu">
          <a:hlinkClick xmlns:r="http://schemas.openxmlformats.org/officeDocument/2006/relationships" r:id="rId1" tooltip="Noklikšķiniet šeit, lai pārietu uz nākamo lapu"/>
          <a:extLst>
            <a:ext uri="{FF2B5EF4-FFF2-40B4-BE49-F238E27FC236}">
              <a16:creationId xmlns:a16="http://schemas.microsoft.com/office/drawing/2014/main" id="{64589D57-8C0B-4591-9AA5-A837B1CFDA08}"/>
            </a:ext>
          </a:extLst>
        </xdr:cNvPr>
        <xdr:cNvSpPr/>
      </xdr:nvSpPr>
      <xdr:spPr>
        <a:xfrm>
          <a:off x="6680200" y="6060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clientData/>
  </xdr:twoCellAnchor>
  <xdr:twoCellAnchor>
    <xdr:from>
      <xdr:col>0</xdr:col>
      <xdr:colOff>304800</xdr:colOff>
      <xdr:row>31</xdr:row>
      <xdr:rowOff>155448</xdr:rowOff>
    </xdr:from>
    <xdr:to>
      <xdr:col>2</xdr:col>
      <xdr:colOff>149733</xdr:colOff>
      <xdr:row>33</xdr:row>
      <xdr:rowOff>131064</xdr:rowOff>
    </xdr:to>
    <xdr:sp macro="" textlink="">
      <xdr:nvSpPr>
        <xdr:cNvPr id="11" name="txt_Ceļvedis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742B494E-BF3E-4F1F-BCD3-F71BF8F93B22}"/>
            </a:ext>
          </a:extLst>
        </xdr:cNvPr>
        <xdr:cNvSpPr/>
      </xdr:nvSpPr>
      <xdr:spPr>
        <a:xfrm flipH="1">
          <a:off x="304800" y="6060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clientData/>
  </xdr:twoCellAnchor>
  <xdr:twoCellAnchor>
    <xdr:from>
      <xdr:col>5</xdr:col>
      <xdr:colOff>314325</xdr:colOff>
      <xdr:row>10</xdr:row>
      <xdr:rowOff>9525</xdr:rowOff>
    </xdr:from>
    <xdr:to>
      <xdr:col>5</xdr:col>
      <xdr:colOff>761702</xdr:colOff>
      <xdr:row>12</xdr:row>
      <xdr:rowOff>75902</xdr:rowOff>
    </xdr:to>
    <xdr:pic>
      <xdr:nvPicPr>
        <xdr:cNvPr id="13" name="Eksperta padoma pūce">
          <a:extLst>
            <a:ext uri="{FF2B5EF4-FFF2-40B4-BE49-F238E27FC236}">
              <a16:creationId xmlns:a16="http://schemas.microsoft.com/office/drawing/2014/main" id="{488FB37E-34F1-46FE-97A8-7EF5F49731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962525" y="1914525"/>
          <a:ext cx="447377" cy="447377"/>
        </a:xfrm>
        <a:prstGeom prst="rect">
          <a:avLst/>
        </a:prstGeom>
      </xdr:spPr>
    </xdr:pic>
    <xdr:clientData/>
  </xdr:twoCellAnchor>
  <xdr:twoCellAnchor editAs="absolute">
    <xdr:from>
      <xdr:col>0</xdr:col>
      <xdr:colOff>533921</xdr:colOff>
      <xdr:row>6</xdr:row>
      <xdr:rowOff>142877</xdr:rowOff>
    </xdr:from>
    <xdr:to>
      <xdr:col>2</xdr:col>
      <xdr:colOff>733428</xdr:colOff>
      <xdr:row>8</xdr:row>
      <xdr:rowOff>64426</xdr:rowOff>
    </xdr:to>
    <xdr:sp macro="" textlink="">
      <xdr:nvSpPr>
        <xdr:cNvPr id="14" name="Padoma teksts 23" descr="Otrās rindas lauks ">
          <a:extLst>
            <a:ext uri="{FF2B5EF4-FFF2-40B4-BE49-F238E27FC236}">
              <a16:creationId xmlns:a16="http://schemas.microsoft.com/office/drawing/2014/main" id="{75DC3FB1-7CC2-43EC-8086-64ADE3E22A58}"/>
            </a:ext>
          </a:extLst>
        </xdr:cNvPr>
        <xdr:cNvSpPr txBox="1"/>
      </xdr:nvSpPr>
      <xdr:spPr>
        <a:xfrm>
          <a:off x="533921" y="1352552"/>
          <a:ext cx="1561582" cy="302549"/>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lv" sz="1100" b="0" i="0" baseline="0">
              <a:effectLst/>
              <a:latin typeface="Calibri" panose="020F0502020204030204" pitchFamily="34" charset="0"/>
              <a:ea typeface="+mn-ea"/>
              <a:cs typeface="Calibri" panose="020F0502020204030204" pitchFamily="34" charset="0"/>
            </a:rPr>
            <a:t>Pirmās rindas lauks </a:t>
          </a:r>
          <a:endParaRPr lang="sq-AL" sz="1100">
            <a:effectLst/>
            <a:latin typeface="Calibri" panose="020F0502020204030204" pitchFamily="34" charset="0"/>
            <a:cs typeface="Calibri" panose="020F0502020204030204" pitchFamily="34" charset="0"/>
          </a:endParaRPr>
        </a:p>
      </xdr:txBody>
    </xdr:sp>
    <xdr:clientData/>
  </xdr:twoCellAnchor>
</xdr:wsDr>
</file>

<file path=xl/drawings/drawing20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561750</xdr:colOff>
      <xdr:row>3</xdr:row>
      <xdr:rowOff>158619</xdr:rowOff>
    </xdr:to>
    <xdr:sp macro="" textlink="">
      <xdr:nvSpPr>
        <xdr:cNvPr id="2" name="txt_Ceļveža_galvene" descr="Vai esat gatavs papildu praksei? Ātri apskatiet tālāk norādītos datus. Kad esat gatavs, pārejiet uz nākamo lapu, un jūs praktizēsiet, ko esat apguvis līdz šim. ">
          <a:extLst>
            <a:ext uri="{FF2B5EF4-FFF2-40B4-BE49-F238E27FC236}">
              <a16:creationId xmlns:a16="http://schemas.microsoft.com/office/drawing/2014/main" id="{CCEE35F0-FCC2-4B95-A11B-3B4CB8D95751}"/>
            </a:ext>
          </a:extLst>
        </xdr:cNvPr>
        <xdr:cNvSpPr txBox="1"/>
      </xdr:nvSpPr>
      <xdr:spPr>
        <a:xfrm>
          <a:off x="0" y="0"/>
          <a:ext cx="8200800" cy="73011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Vai esat gatavs praktiskai nodarbībai? </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Ātri aplūkojiet tālāk esošos datus. Kad esat gatavs, ritiniet uz leju un noklikšķiniet uz </a:t>
          </a:r>
          <a:r>
            <a:rPr lang="lv" sz="1500" b="0" i="1" kern="1200" baseline="0">
              <a:solidFill>
                <a:schemeClr val="dk1"/>
              </a:solidFill>
              <a:effectLst/>
              <a:latin typeface="Segoe UI Light" panose="020B0502040204020203" pitchFamily="34" charset="0"/>
              <a:ea typeface="+mn-ea"/>
              <a:cs typeface="Segoe UI Light" panose="020B0502040204020203" pitchFamily="34" charset="0"/>
            </a:rPr>
            <a:t>Tālāk</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 lai praksē izmēģinātu apgūto. </a:t>
          </a:r>
          <a:endParaRPr lang="en-US" sz="1500">
            <a:effectLst/>
            <a:latin typeface="Segoe UI Light" panose="020B0502040204020203" pitchFamily="34" charset="0"/>
            <a:cs typeface="Segoe UI Light" panose="020B0502040204020203" pitchFamily="34" charset="0"/>
          </a:endParaRPr>
        </a:p>
      </xdr:txBody>
    </xdr:sp>
    <xdr:clientData/>
  </xdr:twoCellAnchor>
  <xdr:twoCellAnchor editAs="absolute">
    <xdr:from>
      <xdr:col>5</xdr:col>
      <xdr:colOff>60498</xdr:colOff>
      <xdr:row>5</xdr:row>
      <xdr:rowOff>102720</xdr:rowOff>
    </xdr:from>
    <xdr:to>
      <xdr:col>11</xdr:col>
      <xdr:colOff>496576</xdr:colOff>
      <xdr:row>13</xdr:row>
      <xdr:rowOff>8537</xdr:rowOff>
    </xdr:to>
    <xdr:grpSp>
      <xdr:nvGrpSpPr>
        <xdr:cNvPr id="3" name="Grupa 2">
          <a:extLst>
            <a:ext uri="{FF2B5EF4-FFF2-40B4-BE49-F238E27FC236}">
              <a16:creationId xmlns:a16="http://schemas.microsoft.com/office/drawing/2014/main" id="{021840A9-BAB3-4E80-8046-39C0DD949DA0}"/>
            </a:ext>
          </a:extLst>
        </xdr:cNvPr>
        <xdr:cNvGrpSpPr/>
      </xdr:nvGrpSpPr>
      <xdr:grpSpPr>
        <a:xfrm>
          <a:off x="4041948" y="1055220"/>
          <a:ext cx="4093678" cy="1429817"/>
          <a:chOff x="3165648" y="1150470"/>
          <a:chExt cx="4093678" cy="1506017"/>
        </a:xfrm>
      </xdr:grpSpPr>
      <xdr:sp macro="" textlink="">
        <xdr:nvSpPr>
          <xdr:cNvPr id="4" name="Svarīgas informācijas darbība" descr="LOOK HERE&#10;No need to read all the rows of data. Just look at the field names in the first row, here. You'll be working with these on the next sheet. When you're ready, scroll down and click Next. ">
            <a:extLst>
              <a:ext uri="{FF2B5EF4-FFF2-40B4-BE49-F238E27FC236}">
                <a16:creationId xmlns:a16="http://schemas.microsoft.com/office/drawing/2014/main" id="{52FBD275-FC21-447C-AC41-552726B979F5}"/>
              </a:ext>
            </a:extLst>
          </xdr:cNvPr>
          <xdr:cNvSpPr txBox="1"/>
        </xdr:nvSpPr>
        <xdr:spPr>
          <a:xfrm>
            <a:off x="3969825" y="1303742"/>
            <a:ext cx="3289501" cy="135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Calibri" panose="020F0502020204030204" pitchFamily="34" charset="0"/>
              </a:rPr>
              <a:t>SKATIET ŠEIT</a:t>
            </a:r>
          </a:p>
          <a:p>
            <a:pPr lvl="0" rtl="0">
              <a:defRPr/>
            </a:pPr>
            <a:r>
              <a:rPr lang="lv" sz="1100" b="0" kern="0">
                <a:solidFill>
                  <a:sysClr val="windowText" lastClr="000000"/>
                </a:solidFill>
                <a:latin typeface="Calibri" panose="020F0502020204030204" pitchFamily="34" charset="0"/>
                <a:ea typeface="Segoe UI" pitchFamily="34" charset="0"/>
                <a:cs typeface="Calibri" panose="020F0502020204030204" pitchFamily="34" charset="0"/>
              </a:rPr>
              <a:t>Jums nav jālasa visas datu rindas. Vienkārši aplūkojiet lauku nosaukumus pirmajā rindā. Jūs ar tiem strādāsit nākamajā lapā. Ritiniet uz leju un noklikšķiniet uz </a:t>
            </a:r>
            <a:r>
              <a:rPr lang="lv" sz="1100" b="1" kern="0">
                <a:solidFill>
                  <a:sysClr val="windowText" lastClr="000000"/>
                </a:solidFill>
                <a:latin typeface="Calibri" panose="020F0502020204030204" pitchFamily="34" charset="0"/>
                <a:ea typeface="Segoe UI" pitchFamily="34" charset="0"/>
                <a:cs typeface="Calibri" panose="020F0502020204030204" pitchFamily="34" charset="0"/>
              </a:rPr>
              <a:t>Tālāk</a:t>
            </a:r>
            <a:r>
              <a:rPr lang="lv" sz="1100" b="0" kern="0">
                <a:solidFill>
                  <a:sysClr val="windowText" lastClr="000000"/>
                </a:solidFill>
                <a:latin typeface="Calibri" panose="020F0502020204030204" pitchFamily="34" charset="0"/>
                <a:ea typeface="Segoe UI" pitchFamily="34" charset="0"/>
                <a:cs typeface="Calibri" panose="020F0502020204030204" pitchFamily="34" charset="0"/>
              </a:rPr>
              <a:t>. </a:t>
            </a:r>
            <a:endParaRPr lang="en-US" sz="1100" b="0">
              <a:solidFill>
                <a:sysClr val="windowText" lastClr="000000"/>
              </a:solidFill>
              <a:effectLst/>
              <a:latin typeface="Calibri" panose="020F0502020204030204" pitchFamily="34" charset="0"/>
              <a:cs typeface="Calibri" panose="020F0502020204030204" pitchFamily="34" charset="0"/>
            </a:endParaRPr>
          </a:p>
        </xdr:txBody>
      </xdr:sp>
      <xdr:pic>
        <xdr:nvPicPr>
          <xdr:cNvPr id="5" name="Lupa">
            <a:extLst>
              <a:ext uri="{FF2B5EF4-FFF2-40B4-BE49-F238E27FC236}">
                <a16:creationId xmlns:a16="http://schemas.microsoft.com/office/drawing/2014/main" id="{F392BC21-3435-49F6-92CB-9D39A5D681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flipH="1">
            <a:off x="3695700" y="1274775"/>
            <a:ext cx="337980" cy="337980"/>
          </a:xfrm>
          <a:prstGeom prst="rect">
            <a:avLst/>
          </a:prstGeom>
        </xdr:spPr>
      </xdr:pic>
      <xdr:sp macro="" textlink="">
        <xdr:nvSpPr>
          <xdr:cNvPr id="6" name="Bultiņa">
            <a:extLst>
              <a:ext uri="{FF2B5EF4-FFF2-40B4-BE49-F238E27FC236}">
                <a16:creationId xmlns:a16="http://schemas.microsoft.com/office/drawing/2014/main" id="{EC81B770-C86D-413B-8F46-1B5A181A5B4F}"/>
              </a:ext>
            </a:extLst>
          </xdr:cNvPr>
          <xdr:cNvSpPr/>
        </xdr:nvSpPr>
        <xdr:spPr>
          <a:xfrm rot="19961319">
            <a:off x="3165648" y="1150470"/>
            <a:ext cx="459212" cy="406164"/>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fLocksWithSheet="0"/>
  </xdr:twoCellAnchor>
  <xdr:twoCellAnchor>
    <xdr:from>
      <xdr:col>0</xdr:col>
      <xdr:colOff>0</xdr:colOff>
      <xdr:row>56</xdr:row>
      <xdr:rowOff>0</xdr:rowOff>
    </xdr:from>
    <xdr:to>
      <xdr:col>11</xdr:col>
      <xdr:colOff>561750</xdr:colOff>
      <xdr:row>59</xdr:row>
      <xdr:rowOff>96012</xdr:rowOff>
    </xdr:to>
    <xdr:sp macro="" textlink="">
      <xdr:nvSpPr>
        <xdr:cNvPr id="7" name="txt_Ceļveža_kājene">
          <a:extLst>
            <a:ext uri="{FF2B5EF4-FFF2-40B4-BE49-F238E27FC236}">
              <a16:creationId xmlns:a16="http://schemas.microsoft.com/office/drawing/2014/main" id="{B403A251-9EDF-4EB3-A0DF-53BE1751442B}"/>
            </a:ext>
          </a:extLst>
        </xdr:cNvPr>
        <xdr:cNvSpPr txBox="1"/>
      </xdr:nvSpPr>
      <xdr:spPr>
        <a:xfrm>
          <a:off x="0" y="10668000"/>
          <a:ext cx="82008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xdr:from>
      <xdr:col>9</xdr:col>
      <xdr:colOff>260350</xdr:colOff>
      <xdr:row>56</xdr:row>
      <xdr:rowOff>155448</xdr:rowOff>
    </xdr:from>
    <xdr:to>
      <xdr:col>11</xdr:col>
      <xdr:colOff>248158</xdr:colOff>
      <xdr:row>58</xdr:row>
      <xdr:rowOff>131064</xdr:rowOff>
    </xdr:to>
    <xdr:sp macro="" textlink="">
      <xdr:nvSpPr>
        <xdr:cNvPr id="8" name="txt_Ceļvedis_tālāk" descr="Tālāk">
          <a:hlinkClick xmlns:r="http://schemas.openxmlformats.org/officeDocument/2006/relationships" r:id="rId3" tooltip="Noklikšķiniet šeit, lai pārietu uz nākamo lapu"/>
          <a:extLst>
            <a:ext uri="{FF2B5EF4-FFF2-40B4-BE49-F238E27FC236}">
              <a16:creationId xmlns:a16="http://schemas.microsoft.com/office/drawing/2014/main" id="{8F0DDE7E-97D8-4996-BB35-E163C905E79D}"/>
            </a:ext>
          </a:extLst>
        </xdr:cNvPr>
        <xdr:cNvSpPr/>
      </xdr:nvSpPr>
      <xdr:spPr>
        <a:xfrm>
          <a:off x="6680200" y="10823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clientData/>
  </xdr:twoCellAnchor>
  <xdr:twoCellAnchor>
    <xdr:from>
      <xdr:col>0</xdr:col>
      <xdr:colOff>304800</xdr:colOff>
      <xdr:row>56</xdr:row>
      <xdr:rowOff>155448</xdr:rowOff>
    </xdr:from>
    <xdr:to>
      <xdr:col>2</xdr:col>
      <xdr:colOff>292608</xdr:colOff>
      <xdr:row>58</xdr:row>
      <xdr:rowOff>131064</xdr:rowOff>
    </xdr:to>
    <xdr:sp macro="" textlink="">
      <xdr:nvSpPr>
        <xdr:cNvPr id="9" name="txt_Ceļvedis_atpakaļ" descr="Atpakaļ">
          <a:hlinkClick xmlns:r="http://schemas.openxmlformats.org/officeDocument/2006/relationships" r:id="rId4" tooltip="Noklikšķiniet šeit, lai dotos atpakaļ uz iepriekšējo lapu"/>
          <a:extLst>
            <a:ext uri="{FF2B5EF4-FFF2-40B4-BE49-F238E27FC236}">
              <a16:creationId xmlns:a16="http://schemas.microsoft.com/office/drawing/2014/main" id="{D7B07658-6960-46E3-A1DF-B4F3A410DB88}"/>
            </a:ext>
          </a:extLst>
        </xdr:cNvPr>
        <xdr:cNvSpPr/>
      </xdr:nvSpPr>
      <xdr:spPr>
        <a:xfrm flipH="1">
          <a:off x="304800" y="10823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clientData/>
  </xdr:twoCellAnchor>
</xdr:wsDr>
</file>

<file path=xl/drawings/drawing214.xml><?xml version="1.0" encoding="utf-8"?>
<xdr:wsDr xmlns:xdr="http://schemas.openxmlformats.org/drawingml/2006/spreadsheetDrawing" xmlns:a="http://schemas.openxmlformats.org/drawingml/2006/main">
  <xdr:twoCellAnchor editAs="absolute">
    <xdr:from>
      <xdr:col>0</xdr:col>
      <xdr:colOff>481615</xdr:colOff>
      <xdr:row>3</xdr:row>
      <xdr:rowOff>7515</xdr:rowOff>
    </xdr:from>
    <xdr:to>
      <xdr:col>2</xdr:col>
      <xdr:colOff>110140</xdr:colOff>
      <xdr:row>10</xdr:row>
      <xdr:rowOff>17040</xdr:rowOff>
    </xdr:to>
    <xdr:sp macro="" textlink="" fLocksText="0">
      <xdr:nvSpPr>
        <xdr:cNvPr id="4" name="txt_Darbība_1" descr="Mēs esam izveidojuši rakurstabulu, kuras pamatā ir iepriekšējās lapas dati. Noklikšķiniet jebkurā vietā tālāk esošajā rakurstabulā. ">
          <a:extLst>
            <a:ext uri="{FF2B5EF4-FFF2-40B4-BE49-F238E27FC236}">
              <a16:creationId xmlns:a16="http://schemas.microsoft.com/office/drawing/2014/main" id="{72BF67E5-01C5-4639-BB90-719974573099}"/>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Mēs izveidojām r</a:t>
          </a:r>
          <a:r>
            <a:rPr lang="lv-LV"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akurstabula</a:t>
          </a:r>
          <a:r>
            <a:rPr lang="lv"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pamatojoties uz iepriekšējās lapas datiem. Noklikšķiniet jebkur tālāk esošajā r</a:t>
          </a:r>
          <a:r>
            <a:rPr lang="lv-LV"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akurstabula</a:t>
          </a:r>
          <a:r>
            <a:rPr lang="lv"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2</xdr:col>
      <xdr:colOff>484778</xdr:colOff>
      <xdr:row>3</xdr:row>
      <xdr:rowOff>7514</xdr:rowOff>
    </xdr:from>
    <xdr:to>
      <xdr:col>3</xdr:col>
      <xdr:colOff>304801</xdr:colOff>
      <xdr:row>10</xdr:row>
      <xdr:rowOff>104774</xdr:rowOff>
    </xdr:to>
    <xdr:sp macro="" textlink="" fLocksText="0">
      <xdr:nvSpPr>
        <xdr:cNvPr id="5" name="txt_Darbība_2" descr="Vai redzat rakurstabulas lauku sarakstu labajā pusē? Labi! (Ja tas nav redzams, ar peles labo pogu noklikšķiniet uz tālāk esošās rakurstabulas un izvēlieties Rādīt lauku sarakstu).">
          <a:extLst>
            <a:ext uri="{FF2B5EF4-FFF2-40B4-BE49-F238E27FC236}">
              <a16:creationId xmlns:a16="http://schemas.microsoft.com/office/drawing/2014/main" id="{29F2BD57-0DF2-4B3F-967F-0A8110FCAE3E}"/>
            </a:ext>
          </a:extLst>
        </xdr:cNvPr>
        <xdr:cNvSpPr txBox="1"/>
      </xdr:nvSpPr>
      <xdr:spPr>
        <a:xfrm>
          <a:off x="2227853" y="579014"/>
          <a:ext cx="1563098" cy="1459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lv" sz="1000" b="0" i="0" kern="1200" baseline="0">
              <a:solidFill>
                <a:schemeClr val="dk1"/>
              </a:solidFill>
              <a:effectLst/>
              <a:latin typeface="Segoe UI" panose="020B0502040204020203" pitchFamily="34" charset="0"/>
              <a:ea typeface="+mn-ea"/>
              <a:cs typeface="Segoe UI" panose="020B0502040204020203" pitchFamily="34" charset="0"/>
            </a:rPr>
            <a:t>Vai redzat rakurstabulas lauki sarakstu labajā pusē? Labi! (Ja to neredzat, ar peles labo pogu noklikšķiniet uz rakurs​​​tabula un izvēlieties </a:t>
          </a:r>
          <a:r>
            <a:rPr lang="lv" sz="1000" b="1" i="0" kern="1200" baseline="0">
              <a:solidFill>
                <a:schemeClr val="dk1"/>
              </a:solidFill>
              <a:effectLst/>
              <a:latin typeface="Segoe UI" panose="020B0502040204020203" pitchFamily="34" charset="0"/>
              <a:ea typeface="+mn-ea"/>
              <a:cs typeface="Segoe UI" panose="020B0502040204020203" pitchFamily="34" charset="0"/>
            </a:rPr>
            <a:t>Rādīt lauku sarakstu</a:t>
          </a:r>
          <a:r>
            <a:rPr lang="lv"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b="0">
            <a:effectLst/>
            <a:latin typeface="Segoe UI" panose="020B0502040204020203" pitchFamily="34" charset="0"/>
            <a:cs typeface="Segoe UI" panose="020B0502040204020203" pitchFamily="34" charset="0"/>
          </a:endParaRPr>
        </a:p>
      </xdr:txBody>
    </xdr:sp>
    <xdr:clientData/>
  </xdr:twoCellAnchor>
  <xdr:twoCellAnchor editAs="absolute">
    <xdr:from>
      <xdr:col>4</xdr:col>
      <xdr:colOff>20614</xdr:colOff>
      <xdr:row>3</xdr:row>
      <xdr:rowOff>7515</xdr:rowOff>
    </xdr:from>
    <xdr:to>
      <xdr:col>6</xdr:col>
      <xdr:colOff>266700</xdr:colOff>
      <xdr:row>10</xdr:row>
      <xdr:rowOff>17040</xdr:rowOff>
    </xdr:to>
    <xdr:sp macro="" textlink="" fLocksText="0">
      <xdr:nvSpPr>
        <xdr:cNvPr id="6" name="txt_Darbība_3" descr="Lauku sarakstā velciet lauku Pārdošana uz Rindas vai Kolonnas, lai atbildētu uz jautājumu &quot;kurš pārdeva visvairāk rudenī?&quot;">
          <a:extLst>
            <a:ext uri="{FF2B5EF4-FFF2-40B4-BE49-F238E27FC236}">
              <a16:creationId xmlns:a16="http://schemas.microsoft.com/office/drawing/2014/main" id="{85395BF3-BC0C-4171-8401-993AF1C2671B}"/>
            </a:ext>
          </a:extLst>
        </xdr:cNvPr>
        <xdr:cNvSpPr txBox="1"/>
      </xdr:nvSpPr>
      <xdr:spPr>
        <a:xfrm>
          <a:off x="4192564" y="579015"/>
          <a:ext cx="1551011"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lv" sz="1000" b="0" i="0" kern="1200" baseline="0">
              <a:solidFill>
                <a:schemeClr val="dk1"/>
              </a:solidFill>
              <a:effectLst/>
              <a:latin typeface="Segoe UI" panose="020B0502040204020203" pitchFamily="34" charset="0"/>
              <a:ea typeface="+mn-ea"/>
              <a:cs typeface="Segoe UI" panose="020B0502040204020203" pitchFamily="34" charset="0"/>
            </a:rPr>
            <a:t>Lauku sarakstā velciet lauku</a:t>
          </a:r>
          <a:r>
            <a:rPr lang="lv" sz="1000" b="1" i="0" kern="1200" baseline="0">
              <a:solidFill>
                <a:schemeClr val="dk1"/>
              </a:solidFill>
              <a:effectLst/>
              <a:latin typeface="Segoe UI" panose="020B0502040204020203" pitchFamily="34" charset="0"/>
              <a:ea typeface="+mn-ea"/>
              <a:cs typeface="Segoe UI" panose="020B0502040204020203" pitchFamily="34" charset="0"/>
            </a:rPr>
            <a:t> Pārdevējs </a:t>
          </a:r>
          <a:r>
            <a:rPr lang="lv" sz="1000" b="0" i="0" kern="1200" baseline="0">
              <a:solidFill>
                <a:schemeClr val="dk1"/>
              </a:solidFill>
              <a:effectLst/>
              <a:latin typeface="Segoe UI" panose="020B0502040204020203" pitchFamily="34" charset="0"/>
              <a:ea typeface="+mn-ea"/>
              <a:cs typeface="Segoe UI" panose="020B0502040204020203" pitchFamily="34" charset="0"/>
            </a:rPr>
            <a:t>uz </a:t>
          </a:r>
          <a:r>
            <a:rPr lang="lv" sz="1000" b="1" i="0" kern="1200" baseline="0">
              <a:solidFill>
                <a:schemeClr val="dk1"/>
              </a:solidFill>
              <a:effectLst/>
              <a:latin typeface="Segoe UI" panose="020B0502040204020203" pitchFamily="34" charset="0"/>
              <a:ea typeface="+mn-ea"/>
              <a:cs typeface="Segoe UI" panose="020B0502040204020203" pitchFamily="34" charset="0"/>
            </a:rPr>
            <a:t>Rindas</a:t>
          </a:r>
          <a:r>
            <a:rPr lang="lv" sz="1000" b="0" i="0" kern="1200" baseline="0">
              <a:solidFill>
                <a:schemeClr val="dk1"/>
              </a:solidFill>
              <a:effectLst/>
              <a:latin typeface="Segoe UI" panose="020B0502040204020203" pitchFamily="34" charset="0"/>
              <a:ea typeface="+mn-ea"/>
              <a:cs typeface="Segoe UI" panose="020B0502040204020203" pitchFamily="34" charset="0"/>
            </a:rPr>
            <a:t> vai </a:t>
          </a:r>
          <a:r>
            <a:rPr lang="lv" sz="1000" b="1" i="0" kern="1200" baseline="0">
              <a:solidFill>
                <a:schemeClr val="dk1"/>
              </a:solidFill>
              <a:effectLst/>
              <a:latin typeface="Segoe UI" panose="020B0502040204020203" pitchFamily="34" charset="0"/>
              <a:ea typeface="+mn-ea"/>
              <a:cs typeface="Segoe UI" panose="020B0502040204020203" pitchFamily="34" charset="0"/>
            </a:rPr>
            <a:t>Kolonnas</a:t>
          </a:r>
          <a:r>
            <a:rPr lang="lv" sz="1000" b="0" i="0" kern="1200" baseline="0">
              <a:solidFill>
                <a:schemeClr val="dk1"/>
              </a:solidFill>
              <a:effectLst/>
              <a:latin typeface="Segoe UI" panose="020B0502040204020203" pitchFamily="34" charset="0"/>
              <a:ea typeface="+mn-ea"/>
              <a:cs typeface="Segoe UI" panose="020B0502040204020203" pitchFamily="34" charset="0"/>
            </a:rPr>
            <a:t>, lai atbildētu uz jautājumu: Kurš pārdeva visvairāk rudenī?</a:t>
          </a:r>
          <a:endParaRPr lang="en-US" sz="1000">
            <a:effectLst/>
            <a:latin typeface="Segoe UI" panose="020B0502040204020203" pitchFamily="34" charset="0"/>
            <a:cs typeface="Segoe UI" panose="020B0502040204020203" pitchFamily="34" charset="0"/>
          </a:endParaRPr>
        </a:p>
      </xdr:txBody>
    </xdr:sp>
    <xdr:clientData/>
  </xdr:twoCellAnchor>
  <xdr:twoCellAnchor editAs="absolute">
    <xdr:from>
      <xdr:col>0</xdr:col>
      <xdr:colOff>76085</xdr:colOff>
      <xdr:row>3</xdr:row>
      <xdr:rowOff>7516</xdr:rowOff>
    </xdr:from>
    <xdr:to>
      <xdr:col>0</xdr:col>
      <xdr:colOff>450989</xdr:colOff>
      <xdr:row>5</xdr:row>
      <xdr:rowOff>1420</xdr:rowOff>
    </xdr:to>
    <xdr:sp macro="" textlink="" fLocksText="0">
      <xdr:nvSpPr>
        <xdr:cNvPr id="7" name="shp_Darbība_1" descr="1. darbība">
          <a:extLst>
            <a:ext uri="{FF2B5EF4-FFF2-40B4-BE49-F238E27FC236}">
              <a16:creationId xmlns:a16="http://schemas.microsoft.com/office/drawing/2014/main" id="{F0AE661B-4AB6-4138-BFC2-72C570F368E3}"/>
            </a:ext>
          </a:extLst>
        </xdr:cNvPr>
        <xdr:cNvSpPr/>
      </xdr:nvSpPr>
      <xdr:spPr>
        <a:xfrm>
          <a:off x="76085" y="579016"/>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138998</xdr:colOff>
      <xdr:row>3</xdr:row>
      <xdr:rowOff>7515</xdr:rowOff>
    </xdr:from>
    <xdr:to>
      <xdr:col>2</xdr:col>
      <xdr:colOff>513902</xdr:colOff>
      <xdr:row>5</xdr:row>
      <xdr:rowOff>1419</xdr:rowOff>
    </xdr:to>
    <xdr:sp macro="" textlink="" fLocksText="0">
      <xdr:nvSpPr>
        <xdr:cNvPr id="8" name="shp_Darbība_2" descr="2. darbība">
          <a:extLst>
            <a:ext uri="{FF2B5EF4-FFF2-40B4-BE49-F238E27FC236}">
              <a16:creationId xmlns:a16="http://schemas.microsoft.com/office/drawing/2014/main" id="{A2AF9C50-C7DA-4A24-8F37-46DCE095E146}"/>
            </a:ext>
          </a:extLst>
        </xdr:cNvPr>
        <xdr:cNvSpPr/>
      </xdr:nvSpPr>
      <xdr:spPr>
        <a:xfrm>
          <a:off x="1882073" y="57901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3</xdr:col>
      <xdr:colOff>392410</xdr:colOff>
      <xdr:row>3</xdr:row>
      <xdr:rowOff>7515</xdr:rowOff>
    </xdr:from>
    <xdr:to>
      <xdr:col>4</xdr:col>
      <xdr:colOff>81514</xdr:colOff>
      <xdr:row>5</xdr:row>
      <xdr:rowOff>1419</xdr:rowOff>
    </xdr:to>
    <xdr:sp macro="" textlink="" fLocksText="0">
      <xdr:nvSpPr>
        <xdr:cNvPr id="9" name="shp_Darbība_3" descr="3. darbība">
          <a:extLst>
            <a:ext uri="{FF2B5EF4-FFF2-40B4-BE49-F238E27FC236}">
              <a16:creationId xmlns:a16="http://schemas.microsoft.com/office/drawing/2014/main" id="{F5C1D9B6-7583-4C69-AEAF-9BB097F2D602}"/>
            </a:ext>
          </a:extLst>
        </xdr:cNvPr>
        <xdr:cNvSpPr/>
      </xdr:nvSpPr>
      <xdr:spPr>
        <a:xfrm>
          <a:off x="3878560" y="57901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37875</xdr:colOff>
      <xdr:row>2</xdr:row>
      <xdr:rowOff>11811</xdr:rowOff>
    </xdr:to>
    <xdr:sp macro="" textlink="" fLocksText="0">
      <xdr:nvSpPr>
        <xdr:cNvPr id="10" name="txt_Darbības_galvene" descr="Praktiska nodarbība">
          <a:extLst>
            <a:ext uri="{FF2B5EF4-FFF2-40B4-BE49-F238E27FC236}">
              <a16:creationId xmlns:a16="http://schemas.microsoft.com/office/drawing/2014/main" id="{F1FEE4DA-410F-43E5-82EC-9DEA325362D3}"/>
            </a:ext>
          </a:extLst>
        </xdr:cNvPr>
        <xdr:cNvSpPr txBox="1"/>
      </xdr:nvSpPr>
      <xdr:spPr>
        <a:xfrm>
          <a:off x="0" y="0"/>
          <a:ext cx="8200800" cy="392811"/>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Praktiska nodarbība</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6</xdr:col>
      <xdr:colOff>681060</xdr:colOff>
      <xdr:row>3</xdr:row>
      <xdr:rowOff>79574</xdr:rowOff>
    </xdr:from>
    <xdr:to>
      <xdr:col>10</xdr:col>
      <xdr:colOff>174451</xdr:colOff>
      <xdr:row>5</xdr:row>
      <xdr:rowOff>161925</xdr:rowOff>
    </xdr:to>
    <xdr:sp macro="" textlink="" fLocksText="0">
      <xdr:nvSpPr>
        <xdr:cNvPr id="13" name="txt_Darbība_4" descr="Kurš pārdeva visvairāk rudenī?">
          <a:extLst>
            <a:ext uri="{FF2B5EF4-FFF2-40B4-BE49-F238E27FC236}">
              <a16:creationId xmlns:a16="http://schemas.microsoft.com/office/drawing/2014/main" id="{B109D2BB-3DC5-45B1-8B7F-5CE568B810DC}"/>
            </a:ext>
          </a:extLst>
        </xdr:cNvPr>
        <xdr:cNvSpPr txBox="1"/>
      </xdr:nvSpPr>
      <xdr:spPr>
        <a:xfrm>
          <a:off x="6157935" y="651074"/>
          <a:ext cx="1493641" cy="46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kern="1200" baseline="0" noProof="0">
              <a:solidFill>
                <a:schemeClr val="dk1"/>
              </a:solidFill>
              <a:effectLst/>
              <a:latin typeface="Segoe UI" panose="020B0502040204020203" pitchFamily="34" charset="0"/>
              <a:ea typeface="+mn-ea"/>
              <a:cs typeface="Segoe UI" panose="020B0502040204020203" pitchFamily="34" charset="0"/>
            </a:rPr>
            <a:t>Kurš pārdeva visvairāk rudenī?</a:t>
          </a:r>
        </a:p>
      </xdr:txBody>
    </xdr:sp>
    <xdr:clientData/>
  </xdr:twoCellAnchor>
  <xdr:twoCellAnchor editAs="absolute">
    <xdr:from>
      <xdr:col>6</xdr:col>
      <xdr:colOff>326960</xdr:colOff>
      <xdr:row>3</xdr:row>
      <xdr:rowOff>28086</xdr:rowOff>
    </xdr:from>
    <xdr:to>
      <xdr:col>6</xdr:col>
      <xdr:colOff>701864</xdr:colOff>
      <xdr:row>5</xdr:row>
      <xdr:rowOff>21990</xdr:rowOff>
    </xdr:to>
    <xdr:sp macro="" textlink="" fLocksText="0">
      <xdr:nvSpPr>
        <xdr:cNvPr id="14" name="shp_Darbība_4" descr="4. darbība">
          <a:extLst>
            <a:ext uri="{FF2B5EF4-FFF2-40B4-BE49-F238E27FC236}">
              <a16:creationId xmlns:a16="http://schemas.microsoft.com/office/drawing/2014/main" id="{B2513FDA-A809-4930-875A-18AE4B4CF612}"/>
            </a:ext>
          </a:extLst>
        </xdr:cNvPr>
        <xdr:cNvSpPr/>
      </xdr:nvSpPr>
      <xdr:spPr>
        <a:xfrm>
          <a:off x="5803835" y="599586"/>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0</xdr:colOff>
      <xdr:row>29</xdr:row>
      <xdr:rowOff>114300</xdr:rowOff>
    </xdr:from>
    <xdr:to>
      <xdr:col>11</xdr:col>
      <xdr:colOff>37875</xdr:colOff>
      <xdr:row>33</xdr:row>
      <xdr:rowOff>19812</xdr:rowOff>
    </xdr:to>
    <xdr:sp macro="" textlink="" fLocksText="0">
      <xdr:nvSpPr>
        <xdr:cNvPr id="19" name="txt_Darbības_kājene">
          <a:extLst>
            <a:ext uri="{FF2B5EF4-FFF2-40B4-BE49-F238E27FC236}">
              <a16:creationId xmlns:a16="http://schemas.microsoft.com/office/drawing/2014/main" id="{C3E4D879-E1FC-43A8-AA7F-0ED3F35B9E4E}"/>
            </a:ext>
          </a:extLst>
        </xdr:cNvPr>
        <xdr:cNvSpPr txBox="1"/>
      </xdr:nvSpPr>
      <xdr:spPr>
        <a:xfrm>
          <a:off x="0" y="5715000"/>
          <a:ext cx="82008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450850</xdr:colOff>
      <xdr:row>30</xdr:row>
      <xdr:rowOff>79248</xdr:rowOff>
    </xdr:from>
    <xdr:to>
      <xdr:col>10</xdr:col>
      <xdr:colOff>410083</xdr:colOff>
      <xdr:row>32</xdr:row>
      <xdr:rowOff>54864</xdr:rowOff>
    </xdr:to>
    <xdr:sp macro="" textlink="" fLocksText="0">
      <xdr:nvSpPr>
        <xdr:cNvPr id="21" name="txt_Darbība_tālāk" descr="Nākamās darbības poga ar hipersaiti uz nākamo lapu">
          <a:hlinkClick xmlns:r="http://schemas.openxmlformats.org/officeDocument/2006/relationships" r:id="rId1" tooltip="Noklikšķiniet šeit, lai pārietu uz nākamo lapu"/>
          <a:extLst>
            <a:ext uri="{FF2B5EF4-FFF2-40B4-BE49-F238E27FC236}">
              <a16:creationId xmlns:a16="http://schemas.microsoft.com/office/drawing/2014/main" id="{9128025C-F5EF-4C4F-AA3F-82C05E585C0F}"/>
            </a:ext>
          </a:extLst>
        </xdr:cNvPr>
        <xdr:cNvSpPr/>
      </xdr:nvSpPr>
      <xdr:spPr>
        <a:xfrm>
          <a:off x="6680200" y="5870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clientData/>
  </xdr:twoCellAnchor>
  <xdr:twoCellAnchor editAs="absolute">
    <xdr:from>
      <xdr:col>0</xdr:col>
      <xdr:colOff>304800</xdr:colOff>
      <xdr:row>30</xdr:row>
      <xdr:rowOff>79248</xdr:rowOff>
    </xdr:from>
    <xdr:to>
      <xdr:col>1</xdr:col>
      <xdr:colOff>902208</xdr:colOff>
      <xdr:row>32</xdr:row>
      <xdr:rowOff>54864</xdr:rowOff>
    </xdr:to>
    <xdr:sp macro="" textlink="" fLocksText="0">
      <xdr:nvSpPr>
        <xdr:cNvPr id="22" name="txt_Darbība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038A736A-34F9-4DB1-9584-66D289361AE2}"/>
            </a:ext>
          </a:extLst>
        </xdr:cNvPr>
        <xdr:cNvSpPr/>
      </xdr:nvSpPr>
      <xdr:spPr>
        <a:xfrm flipH="1">
          <a:off x="304800" y="5870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clientData/>
  </xdr:twoCellAnchor>
</xdr:wsDr>
</file>

<file path=xl/drawings/drawing2220.xml><?xml version="1.0" encoding="utf-8"?>
<xdr:wsDr xmlns:xdr="http://schemas.openxmlformats.org/drawingml/2006/spreadsheetDrawing" xmlns:a="http://schemas.openxmlformats.org/drawingml/2006/main">
  <xdr:twoCellAnchor editAs="absolute">
    <xdr:from>
      <xdr:col>0</xdr:col>
      <xdr:colOff>0</xdr:colOff>
      <xdr:row>31</xdr:row>
      <xdr:rowOff>9513</xdr:rowOff>
    </xdr:from>
    <xdr:to>
      <xdr:col>11</xdr:col>
      <xdr:colOff>47400</xdr:colOff>
      <xdr:row>34</xdr:row>
      <xdr:rowOff>86475</xdr:rowOff>
    </xdr:to>
    <xdr:sp macro="" textlink="" fLocksText="0">
      <xdr:nvSpPr>
        <xdr:cNvPr id="3" name="txt_Darbības_kājene">
          <a:extLst>
            <a:ext uri="{FF2B5EF4-FFF2-40B4-BE49-F238E27FC236}">
              <a16:creationId xmlns:a16="http://schemas.microsoft.com/office/drawing/2014/main" id="{5F7EDA0D-82B1-4E0A-9DF8-49F029764275}"/>
            </a:ext>
          </a:extLst>
        </xdr:cNvPr>
        <xdr:cNvSpPr txBox="1"/>
      </xdr:nvSpPr>
      <xdr:spPr>
        <a:xfrm>
          <a:off x="0" y="5915013"/>
          <a:ext cx="8200800"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471003</xdr:colOff>
      <xdr:row>3</xdr:row>
      <xdr:rowOff>7515</xdr:rowOff>
    </xdr:from>
    <xdr:to>
      <xdr:col>1</xdr:col>
      <xdr:colOff>1285874</xdr:colOff>
      <xdr:row>10</xdr:row>
      <xdr:rowOff>45615</xdr:rowOff>
    </xdr:to>
    <xdr:sp macro="" textlink="" fLocksText="0">
      <xdr:nvSpPr>
        <xdr:cNvPr id="5" name="txt_Darbība_1" descr="Noklikšķiniet jebkurā rakurstabulas vietā zem Pārdoto vienību summa.">
          <a:extLst>
            <a:ext uri="{FF2B5EF4-FFF2-40B4-BE49-F238E27FC236}">
              <a16:creationId xmlns:a16="http://schemas.microsoft.com/office/drawing/2014/main" id="{043E0E68-AF8E-4D07-9788-8F11AA0679CE}"/>
            </a:ext>
          </a:extLst>
        </xdr:cNvPr>
        <xdr:cNvSpPr txBox="1"/>
      </xdr:nvSpPr>
      <xdr:spPr>
        <a:xfrm>
          <a:off x="471003" y="579015"/>
          <a:ext cx="1424471"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Noklikšķiniet jebkurā r</a:t>
          </a:r>
          <a:r>
            <a:rPr lang="lv-LV"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akurstabula</a:t>
          </a:r>
          <a:r>
            <a:rPr lang="lv"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vietā zem </a:t>
          </a:r>
          <a:r>
            <a:rPr lang="lv-LV" sz="1000" b="1"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Summa no Pārdotās vienības</a:t>
          </a:r>
          <a:r>
            <a:rPr lang="lv"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1</xdr:col>
      <xdr:colOff>1597111</xdr:colOff>
      <xdr:row>3</xdr:row>
      <xdr:rowOff>7514</xdr:rowOff>
    </xdr:from>
    <xdr:to>
      <xdr:col>3</xdr:col>
      <xdr:colOff>257175</xdr:colOff>
      <xdr:row>10</xdr:row>
      <xdr:rowOff>152399</xdr:rowOff>
    </xdr:to>
    <xdr:sp macro="" textlink="" fLocksText="0">
      <xdr:nvSpPr>
        <xdr:cNvPr id="6" name="txt_Darbība_2" descr="Vai redzat rakurstabulas lauku sarakstu labajā pusē? Labi! (Ja tas nav redzams, ar peles labo pogu noklikšķiniet uz rakurstabulas un izvēlieties Rādīt lauku sarakstu).">
          <a:extLst>
            <a:ext uri="{FF2B5EF4-FFF2-40B4-BE49-F238E27FC236}">
              <a16:creationId xmlns:a16="http://schemas.microsoft.com/office/drawing/2014/main" id="{8399D3E0-A4FA-4AA2-8EBC-C75CB73A4ABA}"/>
            </a:ext>
          </a:extLst>
        </xdr:cNvPr>
        <xdr:cNvSpPr txBox="1"/>
      </xdr:nvSpPr>
      <xdr:spPr>
        <a:xfrm>
          <a:off x="2206711" y="579014"/>
          <a:ext cx="1612814" cy="1478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lv" sz="1000" b="0" i="0" kern="1200" baseline="0">
              <a:solidFill>
                <a:schemeClr val="dk1"/>
              </a:solidFill>
              <a:effectLst/>
              <a:latin typeface="Segoe UI" panose="020B0502040204020203" pitchFamily="34" charset="0"/>
              <a:ea typeface="+mn-ea"/>
              <a:cs typeface="Segoe UI" panose="020B0502040204020203" pitchFamily="34" charset="0"/>
            </a:rPr>
            <a:t>Vai redzat rakurstabulas lauki sarakstu labajā pusē? Labi! (Ja to neredzat, ar peles labo pogu noklikšķiniet uz rakurs​​​tabula un izvēlieties </a:t>
          </a:r>
          <a:r>
            <a:rPr lang="lv" sz="1000" b="1" i="0" kern="1200" baseline="0">
              <a:solidFill>
                <a:schemeClr val="dk1"/>
              </a:solidFill>
              <a:effectLst/>
              <a:latin typeface="Segoe UI" panose="020B0502040204020203" pitchFamily="34" charset="0"/>
              <a:ea typeface="+mn-ea"/>
              <a:cs typeface="Segoe UI" panose="020B0502040204020203" pitchFamily="34" charset="0"/>
            </a:rPr>
            <a:t>Rādīt lauku sarakstu</a:t>
          </a:r>
          <a:r>
            <a:rPr lang="lv"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a:effectLst/>
            <a:latin typeface="Segoe UI" panose="020B0502040204020203" pitchFamily="34" charset="0"/>
            <a:cs typeface="Segoe UI" panose="020B0502040204020203" pitchFamily="34" charset="0"/>
          </a:endParaRPr>
        </a:p>
      </xdr:txBody>
    </xdr:sp>
    <xdr:clientData/>
  </xdr:twoCellAnchor>
  <xdr:twoCellAnchor editAs="absolute">
    <xdr:from>
      <xdr:col>4</xdr:col>
      <xdr:colOff>30034</xdr:colOff>
      <xdr:row>3</xdr:row>
      <xdr:rowOff>7515</xdr:rowOff>
    </xdr:from>
    <xdr:to>
      <xdr:col>7</xdr:col>
      <xdr:colOff>238124</xdr:colOff>
      <xdr:row>10</xdr:row>
      <xdr:rowOff>45615</xdr:rowOff>
    </xdr:to>
    <xdr:sp macro="" textlink="" fLocksText="0">
      <xdr:nvSpPr>
        <xdr:cNvPr id="7" name="txt_Darbība_3" descr="Tagad velciet laukus attiecīgajās vietās, lai izveidotu vertikālu rakurstabulu, kurā gadalaiki ir kreisajā pusē un pārdošana ar atkāpi zem gadalaikiem.">
          <a:extLst>
            <a:ext uri="{FF2B5EF4-FFF2-40B4-BE49-F238E27FC236}">
              <a16:creationId xmlns:a16="http://schemas.microsoft.com/office/drawing/2014/main" id="{FD191D4B-919F-47B1-B784-E719132CE45F}"/>
            </a:ext>
          </a:extLst>
        </xdr:cNvPr>
        <xdr:cNvSpPr txBox="1"/>
      </xdr:nvSpPr>
      <xdr:spPr>
        <a:xfrm>
          <a:off x="4097209" y="579015"/>
          <a:ext cx="193211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kern="1200" baseline="0" noProof="0">
              <a:solidFill>
                <a:schemeClr val="dk1"/>
              </a:solidFill>
              <a:effectLst/>
              <a:latin typeface="Segoe UI" panose="020B0502040204020203" pitchFamily="34" charset="0"/>
              <a:ea typeface="+mn-ea"/>
              <a:cs typeface="Segoe UI" panose="020B0502040204020203" pitchFamily="34" charset="0"/>
            </a:rPr>
            <a:t>Tagad velciet laukus attiecīgajās vietās, lai izveidotu vertikālu rakurs​​​tabulu, kurā </a:t>
          </a:r>
          <a:r>
            <a:rPr lang="lv" sz="1000" b="1" i="0" kern="1200" baseline="0" noProof="0">
              <a:solidFill>
                <a:schemeClr val="dk1"/>
              </a:solidFill>
              <a:effectLst/>
              <a:latin typeface="Segoe UI" panose="020B0502040204020203" pitchFamily="34" charset="0"/>
              <a:ea typeface="+mn-ea"/>
              <a:cs typeface="Segoe UI" panose="020B0502040204020203" pitchFamily="34" charset="0"/>
            </a:rPr>
            <a:t>Gadalaiks</a:t>
          </a:r>
          <a:r>
            <a:rPr lang="lv" sz="1000" b="0" i="0" kern="1200" baseline="0" noProof="0">
              <a:solidFill>
                <a:schemeClr val="dk1"/>
              </a:solidFill>
              <a:effectLst/>
              <a:latin typeface="Segoe UI" panose="020B0502040204020203" pitchFamily="34" charset="0"/>
              <a:ea typeface="+mn-ea"/>
              <a:cs typeface="Segoe UI" panose="020B0502040204020203" pitchFamily="34" charset="0"/>
            </a:rPr>
            <a:t> ir kreisajā pusē un </a:t>
          </a:r>
          <a:r>
            <a:rPr lang="lv" sz="1000" b="1" i="0" kern="1200" baseline="0" noProof="0">
              <a:solidFill>
                <a:schemeClr val="dk1"/>
              </a:solidFill>
              <a:effectLst/>
              <a:latin typeface="Segoe UI" panose="020B0502040204020203" pitchFamily="34" charset="0"/>
              <a:ea typeface="+mn-ea"/>
              <a:cs typeface="Segoe UI" panose="020B0502040204020203" pitchFamily="34" charset="0"/>
            </a:rPr>
            <a:t>Pārdevējs</a:t>
          </a:r>
          <a:r>
            <a:rPr lang="lv" sz="1000" b="0" i="0" kern="1200" baseline="0" noProof="0">
              <a:solidFill>
                <a:schemeClr val="dk1"/>
              </a:solidFill>
              <a:effectLst/>
              <a:latin typeface="Segoe UI" panose="020B0502040204020203" pitchFamily="34" charset="0"/>
              <a:ea typeface="+mn-ea"/>
              <a:cs typeface="Segoe UI" panose="020B0502040204020203" pitchFamily="34" charset="0"/>
            </a:rPr>
            <a:t> ar atkāpi atrodas zem gadalaikiem.</a:t>
          </a:r>
        </a:p>
      </xdr:txBody>
    </xdr:sp>
    <xdr:clientData/>
  </xdr:twoCellAnchor>
  <xdr:twoCellAnchor editAs="absolute">
    <xdr:from>
      <xdr:col>0</xdr:col>
      <xdr:colOff>74409</xdr:colOff>
      <xdr:row>3</xdr:row>
      <xdr:rowOff>7516</xdr:rowOff>
    </xdr:from>
    <xdr:to>
      <xdr:col>0</xdr:col>
      <xdr:colOff>441053</xdr:colOff>
      <xdr:row>5</xdr:row>
      <xdr:rowOff>1420</xdr:rowOff>
    </xdr:to>
    <xdr:sp macro="" textlink="" fLocksText="0">
      <xdr:nvSpPr>
        <xdr:cNvPr id="8" name="shp_Darbība_1" descr="1. darbība">
          <a:extLst>
            <a:ext uri="{FF2B5EF4-FFF2-40B4-BE49-F238E27FC236}">
              <a16:creationId xmlns:a16="http://schemas.microsoft.com/office/drawing/2014/main" id="{91576576-AD61-4208-8581-55436E369672}"/>
            </a:ext>
          </a:extLst>
        </xdr:cNvPr>
        <xdr:cNvSpPr/>
      </xdr:nvSpPr>
      <xdr:spPr>
        <a:xfrm>
          <a:off x="74409" y="588541"/>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1</xdr:col>
      <xdr:colOff>1258951</xdr:colOff>
      <xdr:row>3</xdr:row>
      <xdr:rowOff>7515</xdr:rowOff>
    </xdr:from>
    <xdr:to>
      <xdr:col>1</xdr:col>
      <xdr:colOff>1625595</xdr:colOff>
      <xdr:row>5</xdr:row>
      <xdr:rowOff>1419</xdr:rowOff>
    </xdr:to>
    <xdr:sp macro="" textlink="" fLocksText="0">
      <xdr:nvSpPr>
        <xdr:cNvPr id="9" name="shp_Darbība_2" descr="2. darbība">
          <a:extLst>
            <a:ext uri="{FF2B5EF4-FFF2-40B4-BE49-F238E27FC236}">
              <a16:creationId xmlns:a16="http://schemas.microsoft.com/office/drawing/2014/main" id="{4DE757FB-947C-4ADC-9EAB-6B0221411ADF}"/>
            </a:ext>
          </a:extLst>
        </xdr:cNvPr>
        <xdr:cNvSpPr/>
      </xdr:nvSpPr>
      <xdr:spPr>
        <a:xfrm>
          <a:off x="1868551" y="588540"/>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3</xdr:col>
      <xdr:colOff>176543</xdr:colOff>
      <xdr:row>3</xdr:row>
      <xdr:rowOff>7515</xdr:rowOff>
    </xdr:from>
    <xdr:to>
      <xdr:col>4</xdr:col>
      <xdr:colOff>38362</xdr:colOff>
      <xdr:row>5</xdr:row>
      <xdr:rowOff>1419</xdr:rowOff>
    </xdr:to>
    <xdr:sp macro="" textlink="" fLocksText="0">
      <xdr:nvSpPr>
        <xdr:cNvPr id="10" name="shp_Darbība_3" descr="3. darbība">
          <a:extLst>
            <a:ext uri="{FF2B5EF4-FFF2-40B4-BE49-F238E27FC236}">
              <a16:creationId xmlns:a16="http://schemas.microsoft.com/office/drawing/2014/main" id="{1D4611B9-66E6-4BC6-AEAC-BDCA64064FFB}"/>
            </a:ext>
          </a:extLst>
        </xdr:cNvPr>
        <xdr:cNvSpPr/>
      </xdr:nvSpPr>
      <xdr:spPr>
        <a:xfrm>
          <a:off x="3738893" y="579015"/>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47400</xdr:colOff>
      <xdr:row>2</xdr:row>
      <xdr:rowOff>11811</xdr:rowOff>
    </xdr:to>
    <xdr:sp macro="" textlink="" fLocksText="0">
      <xdr:nvSpPr>
        <xdr:cNvPr id="11" name="txt_Darbības_galvene" descr="Praktiska nodarbība">
          <a:extLst>
            <a:ext uri="{FF2B5EF4-FFF2-40B4-BE49-F238E27FC236}">
              <a16:creationId xmlns:a16="http://schemas.microsoft.com/office/drawing/2014/main" id="{E4A16B89-573C-4A48-91E8-C37EAF1853C3}"/>
            </a:ext>
          </a:extLst>
        </xdr:cNvPr>
        <xdr:cNvSpPr txBox="1"/>
      </xdr:nvSpPr>
      <xdr:spPr>
        <a:xfrm>
          <a:off x="0" y="0"/>
          <a:ext cx="8200800" cy="392811"/>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Praktiska nodarbība</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408150</xdr:colOff>
      <xdr:row>31</xdr:row>
      <xdr:rowOff>164961</xdr:rowOff>
    </xdr:from>
    <xdr:to>
      <xdr:col>10</xdr:col>
      <xdr:colOff>416989</xdr:colOff>
      <xdr:row>33</xdr:row>
      <xdr:rowOff>121527</xdr:rowOff>
    </xdr:to>
    <xdr:sp macro="" textlink="" fLocksText="0">
      <xdr:nvSpPr>
        <xdr:cNvPr id="12" name="txt_Darbība_tālāk" descr="Poga Nākamā darbība, hipersaite uz nākamo lapu">
          <a:hlinkClick xmlns:r="http://schemas.openxmlformats.org/officeDocument/2006/relationships" r:id="rId1" tooltip="Noklikšķiniet šeit, lai pārietu uz nākamo lapu"/>
          <a:extLst>
            <a:ext uri="{FF2B5EF4-FFF2-40B4-BE49-F238E27FC236}">
              <a16:creationId xmlns:a16="http://schemas.microsoft.com/office/drawing/2014/main" id="{0DE9F906-54EB-4A5F-B194-71D7C521AD9E}"/>
            </a:ext>
          </a:extLst>
        </xdr:cNvPr>
        <xdr:cNvSpPr/>
      </xdr:nvSpPr>
      <xdr:spPr>
        <a:xfrm>
          <a:off x="6704175" y="6070461"/>
          <a:ext cx="1180414" cy="3375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clientData/>
  </xdr:twoCellAnchor>
  <xdr:twoCellAnchor editAs="absolute">
    <xdr:from>
      <xdr:col>0</xdr:col>
      <xdr:colOff>298084</xdr:colOff>
      <xdr:row>31</xdr:row>
      <xdr:rowOff>164961</xdr:rowOff>
    </xdr:from>
    <xdr:to>
      <xdr:col>1</xdr:col>
      <xdr:colOff>868898</xdr:colOff>
      <xdr:row>33</xdr:row>
      <xdr:rowOff>121527</xdr:rowOff>
    </xdr:to>
    <xdr:sp macro="" textlink="" fLocksText="0">
      <xdr:nvSpPr>
        <xdr:cNvPr id="13" name="txt_Darbība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1D442361-F9EC-48EB-8668-D73EEA3DD18E}"/>
            </a:ext>
          </a:extLst>
        </xdr:cNvPr>
        <xdr:cNvSpPr/>
      </xdr:nvSpPr>
      <xdr:spPr>
        <a:xfrm flipH="1">
          <a:off x="298084" y="6079986"/>
          <a:ext cx="1180414"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clientData/>
  </xdr:twoCellAnchor>
</xdr:wsDr>
</file>

<file path=xl/drawings/drawing2314.xml><?xml version="1.0" encoding="utf-8"?>
<xdr:wsDr xmlns:xdr="http://schemas.openxmlformats.org/drawingml/2006/spreadsheetDrawing" xmlns:a="http://schemas.openxmlformats.org/drawingml/2006/main">
  <xdr:twoCellAnchor editAs="absolute">
    <xdr:from>
      <xdr:col>0</xdr:col>
      <xdr:colOff>0</xdr:colOff>
      <xdr:row>30</xdr:row>
      <xdr:rowOff>19042</xdr:rowOff>
    </xdr:from>
    <xdr:to>
      <xdr:col>11</xdr:col>
      <xdr:colOff>37875</xdr:colOff>
      <xdr:row>33</xdr:row>
      <xdr:rowOff>96004</xdr:rowOff>
    </xdr:to>
    <xdr:sp macro="" textlink="" fLocksText="0">
      <xdr:nvSpPr>
        <xdr:cNvPr id="2" name="txt_Darbības_kājene">
          <a:extLst>
            <a:ext uri="{FF2B5EF4-FFF2-40B4-BE49-F238E27FC236}">
              <a16:creationId xmlns:a16="http://schemas.microsoft.com/office/drawing/2014/main" id="{380A769E-8D0B-4008-A891-55732409F967}"/>
            </a:ext>
          </a:extLst>
        </xdr:cNvPr>
        <xdr:cNvSpPr txBox="1"/>
      </xdr:nvSpPr>
      <xdr:spPr>
        <a:xfrm>
          <a:off x="0" y="5734042"/>
          <a:ext cx="8200800"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471004</xdr:colOff>
      <xdr:row>3</xdr:row>
      <xdr:rowOff>7515</xdr:rowOff>
    </xdr:from>
    <xdr:to>
      <xdr:col>1</xdr:col>
      <xdr:colOff>1247776</xdr:colOff>
      <xdr:row>8</xdr:row>
      <xdr:rowOff>66675</xdr:rowOff>
    </xdr:to>
    <xdr:sp macro="" textlink="" fLocksText="0">
      <xdr:nvSpPr>
        <xdr:cNvPr id="4" name="txt_Darbība_1" descr="Noklikšķiniet jebkurā rakurstabulas vietā zem Pārdoto vienību summa.">
          <a:extLst>
            <a:ext uri="{FF2B5EF4-FFF2-40B4-BE49-F238E27FC236}">
              <a16:creationId xmlns:a16="http://schemas.microsoft.com/office/drawing/2014/main" id="{B7E9D7C2-19DB-4BC5-8013-CBFBEAE3EAFD}"/>
            </a:ext>
          </a:extLst>
        </xdr:cNvPr>
        <xdr:cNvSpPr txBox="1"/>
      </xdr:nvSpPr>
      <xdr:spPr>
        <a:xfrm>
          <a:off x="471004" y="579015"/>
          <a:ext cx="1386372" cy="1011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Noklikšķiniet jebkurā rakurstabula vietā zem </a:t>
          </a:r>
          <a:r>
            <a:rPr lang="lv-LV" sz="1000" b="1"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Summa no Pārdotās vienības</a:t>
          </a:r>
          <a:r>
            <a:rPr lang="lv"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1</xdr:col>
      <xdr:colOff>1597111</xdr:colOff>
      <xdr:row>3</xdr:row>
      <xdr:rowOff>7514</xdr:rowOff>
    </xdr:from>
    <xdr:to>
      <xdr:col>3</xdr:col>
      <xdr:colOff>219075</xdr:colOff>
      <xdr:row>10</xdr:row>
      <xdr:rowOff>152399</xdr:rowOff>
    </xdr:to>
    <xdr:sp macro="" textlink="" fLocksText="0">
      <xdr:nvSpPr>
        <xdr:cNvPr id="5" name="txt_Darbība_2" descr="Vai redzat rakurstabulas lauku sarakstu labajā pusē? Labi! (Ja tas nav redzams, ar peles labo pogu noklikšķiniet uz rakurstabulas un izvēlieties Rādīt lauku sarakstu).">
          <a:extLst>
            <a:ext uri="{FF2B5EF4-FFF2-40B4-BE49-F238E27FC236}">
              <a16:creationId xmlns:a16="http://schemas.microsoft.com/office/drawing/2014/main" id="{13A46DB7-2AF9-4957-B2BA-4307112C8960}"/>
            </a:ext>
          </a:extLst>
        </xdr:cNvPr>
        <xdr:cNvSpPr txBox="1"/>
      </xdr:nvSpPr>
      <xdr:spPr>
        <a:xfrm>
          <a:off x="2206711" y="579014"/>
          <a:ext cx="1574714" cy="1478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lv" sz="1000" b="0" i="0" kern="1200" baseline="0">
              <a:solidFill>
                <a:schemeClr val="dk1"/>
              </a:solidFill>
              <a:effectLst/>
              <a:latin typeface="Segoe UI" panose="020B0502040204020203" pitchFamily="34" charset="0"/>
              <a:ea typeface="+mn-ea"/>
              <a:cs typeface="Segoe UI" panose="020B0502040204020203" pitchFamily="34" charset="0"/>
            </a:rPr>
            <a:t>Vai redzat rakurstabulas lauki sarakstu labajā pusē? Labi! (Ja to neredzat, ar peles labo pogu noklikšķiniet uz rakurs​​​tabula un izvēlieties </a:t>
          </a:r>
          <a:r>
            <a:rPr lang="lv" sz="1000" b="1" i="0" kern="1200" baseline="0">
              <a:solidFill>
                <a:schemeClr val="dk1"/>
              </a:solidFill>
              <a:effectLst/>
              <a:latin typeface="Segoe UI" panose="020B0502040204020203" pitchFamily="34" charset="0"/>
              <a:ea typeface="+mn-ea"/>
              <a:cs typeface="Segoe UI" panose="020B0502040204020203" pitchFamily="34" charset="0"/>
            </a:rPr>
            <a:t>Rādīt lauku sarakstu</a:t>
          </a:r>
          <a:r>
            <a:rPr lang="lv"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a:effectLst/>
            <a:latin typeface="Segoe UI" panose="020B0502040204020203" pitchFamily="34" charset="0"/>
            <a:cs typeface="Segoe UI" panose="020B0502040204020203" pitchFamily="34" charset="0"/>
          </a:endParaRPr>
        </a:p>
      </xdr:txBody>
    </xdr:sp>
    <xdr:clientData/>
  </xdr:twoCellAnchor>
  <xdr:twoCellAnchor editAs="absolute">
    <xdr:from>
      <xdr:col>4</xdr:col>
      <xdr:colOff>96710</xdr:colOff>
      <xdr:row>3</xdr:row>
      <xdr:rowOff>7515</xdr:rowOff>
    </xdr:from>
    <xdr:to>
      <xdr:col>6</xdr:col>
      <xdr:colOff>390340</xdr:colOff>
      <xdr:row>10</xdr:row>
      <xdr:rowOff>45615</xdr:rowOff>
    </xdr:to>
    <xdr:sp macro="" textlink="" fLocksText="0">
      <xdr:nvSpPr>
        <xdr:cNvPr id="6" name="txt_Darbība_3" descr="Tagad velciet laukus attiecīgajās vietās, lai izveidotu vertikālu rakurstabulu, kurā gadalaiki ir kreisajā pusē un pārdošana ar atkāpi zem gadalaikiem.">
          <a:extLst>
            <a:ext uri="{FF2B5EF4-FFF2-40B4-BE49-F238E27FC236}">
              <a16:creationId xmlns:a16="http://schemas.microsoft.com/office/drawing/2014/main" id="{1EC851DF-E19B-42A9-A5A0-6A47F6540CD4}"/>
            </a:ext>
          </a:extLst>
        </xdr:cNvPr>
        <xdr:cNvSpPr txBox="1"/>
      </xdr:nvSpPr>
      <xdr:spPr>
        <a:xfrm>
          <a:off x="4097210" y="579015"/>
          <a:ext cx="13413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Tagad velciet laukus savā vietā, lai r</a:t>
          </a:r>
          <a:r>
            <a:rPr lang="lv-LV" sz="1000" b="0"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akurstabula</a:t>
          </a:r>
          <a:r>
            <a:rPr lang="lv" sz="1000" b="0"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būtu redzams katrs produkts savā rindā un katrs gadalaiks savā kolonnā.</a:t>
          </a:r>
        </a:p>
      </xdr:txBody>
    </xdr:sp>
    <xdr:clientData/>
  </xdr:twoCellAnchor>
  <xdr:twoCellAnchor editAs="absolute">
    <xdr:from>
      <xdr:col>0</xdr:col>
      <xdr:colOff>74409</xdr:colOff>
      <xdr:row>3</xdr:row>
      <xdr:rowOff>7516</xdr:rowOff>
    </xdr:from>
    <xdr:to>
      <xdr:col>0</xdr:col>
      <xdr:colOff>441053</xdr:colOff>
      <xdr:row>5</xdr:row>
      <xdr:rowOff>1420</xdr:rowOff>
    </xdr:to>
    <xdr:sp macro="" textlink="" fLocksText="0">
      <xdr:nvSpPr>
        <xdr:cNvPr id="7" name="shp_Darbība_1" descr="1. darbība">
          <a:extLst>
            <a:ext uri="{FF2B5EF4-FFF2-40B4-BE49-F238E27FC236}">
              <a16:creationId xmlns:a16="http://schemas.microsoft.com/office/drawing/2014/main" id="{8B80ABB7-FAB3-463D-B8F7-7540452E3E9E}"/>
            </a:ext>
          </a:extLst>
        </xdr:cNvPr>
        <xdr:cNvSpPr/>
      </xdr:nvSpPr>
      <xdr:spPr>
        <a:xfrm>
          <a:off x="74409" y="588541"/>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1</xdr:col>
      <xdr:colOff>1258951</xdr:colOff>
      <xdr:row>3</xdr:row>
      <xdr:rowOff>7515</xdr:rowOff>
    </xdr:from>
    <xdr:to>
      <xdr:col>1</xdr:col>
      <xdr:colOff>1625595</xdr:colOff>
      <xdr:row>5</xdr:row>
      <xdr:rowOff>1419</xdr:rowOff>
    </xdr:to>
    <xdr:sp macro="" textlink="" fLocksText="0">
      <xdr:nvSpPr>
        <xdr:cNvPr id="8" name="shp_Darbība_2" descr="2. darbība">
          <a:extLst>
            <a:ext uri="{FF2B5EF4-FFF2-40B4-BE49-F238E27FC236}">
              <a16:creationId xmlns:a16="http://schemas.microsoft.com/office/drawing/2014/main" id="{6C1B4DEF-1844-4000-8EA9-5A35A8E04A65}"/>
            </a:ext>
          </a:extLst>
        </xdr:cNvPr>
        <xdr:cNvSpPr/>
      </xdr:nvSpPr>
      <xdr:spPr>
        <a:xfrm>
          <a:off x="1868551" y="588540"/>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3</xdr:col>
      <xdr:colOff>176543</xdr:colOff>
      <xdr:row>3</xdr:row>
      <xdr:rowOff>7515</xdr:rowOff>
    </xdr:from>
    <xdr:to>
      <xdr:col>4</xdr:col>
      <xdr:colOff>105037</xdr:colOff>
      <xdr:row>5</xdr:row>
      <xdr:rowOff>1419</xdr:rowOff>
    </xdr:to>
    <xdr:sp macro="" textlink="" fLocksText="0">
      <xdr:nvSpPr>
        <xdr:cNvPr id="9" name="shp_Darbība_3" descr="3. darbība">
          <a:extLst>
            <a:ext uri="{FF2B5EF4-FFF2-40B4-BE49-F238E27FC236}">
              <a16:creationId xmlns:a16="http://schemas.microsoft.com/office/drawing/2014/main" id="{8AB3C5A2-B6E0-42C7-A130-2138F069728F}"/>
            </a:ext>
          </a:extLst>
        </xdr:cNvPr>
        <xdr:cNvSpPr/>
      </xdr:nvSpPr>
      <xdr:spPr>
        <a:xfrm>
          <a:off x="3738893" y="579015"/>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37875</xdr:colOff>
      <xdr:row>2</xdr:row>
      <xdr:rowOff>11811</xdr:rowOff>
    </xdr:to>
    <xdr:sp macro="" textlink="" fLocksText="0">
      <xdr:nvSpPr>
        <xdr:cNvPr id="10" name="txt_Darbības_galvene" descr="Praktiska nodarbība">
          <a:extLst>
            <a:ext uri="{FF2B5EF4-FFF2-40B4-BE49-F238E27FC236}">
              <a16:creationId xmlns:a16="http://schemas.microsoft.com/office/drawing/2014/main" id="{F0F9E4E0-4776-4696-A164-065120A0ABB8}"/>
            </a:ext>
          </a:extLst>
        </xdr:cNvPr>
        <xdr:cNvSpPr txBox="1"/>
      </xdr:nvSpPr>
      <xdr:spPr>
        <a:xfrm>
          <a:off x="0" y="0"/>
          <a:ext cx="8200800" cy="392811"/>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Praktiska nodarbība</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398625</xdr:colOff>
      <xdr:row>30</xdr:row>
      <xdr:rowOff>184015</xdr:rowOff>
    </xdr:from>
    <xdr:to>
      <xdr:col>10</xdr:col>
      <xdr:colOff>407464</xdr:colOff>
      <xdr:row>32</xdr:row>
      <xdr:rowOff>140581</xdr:rowOff>
    </xdr:to>
    <xdr:sp macro="" textlink="" fLocksText="0">
      <xdr:nvSpPr>
        <xdr:cNvPr id="11" name="txt_Darbība_tālāk" descr="Poga Nākamā darbība, hipersaite uz nākamo lapu">
          <a:hlinkClick xmlns:r="http://schemas.openxmlformats.org/officeDocument/2006/relationships" r:id="rId1" tooltip="Noklikšķiniet šeit, lai pārietu uz nākamo lapu"/>
          <a:extLst>
            <a:ext uri="{FF2B5EF4-FFF2-40B4-BE49-F238E27FC236}">
              <a16:creationId xmlns:a16="http://schemas.microsoft.com/office/drawing/2014/main" id="{661E9D1F-9F81-4D48-B413-F247290286D1}"/>
            </a:ext>
          </a:extLst>
        </xdr:cNvPr>
        <xdr:cNvSpPr/>
      </xdr:nvSpPr>
      <xdr:spPr>
        <a:xfrm>
          <a:off x="6704175" y="5899015"/>
          <a:ext cx="1180414" cy="3375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clientData/>
  </xdr:twoCellAnchor>
  <xdr:twoCellAnchor editAs="absolute">
    <xdr:from>
      <xdr:col>0</xdr:col>
      <xdr:colOff>298084</xdr:colOff>
      <xdr:row>30</xdr:row>
      <xdr:rowOff>184015</xdr:rowOff>
    </xdr:from>
    <xdr:to>
      <xdr:col>1</xdr:col>
      <xdr:colOff>868898</xdr:colOff>
      <xdr:row>32</xdr:row>
      <xdr:rowOff>140581</xdr:rowOff>
    </xdr:to>
    <xdr:sp macro="" textlink="" fLocksText="0">
      <xdr:nvSpPr>
        <xdr:cNvPr id="12" name="txt_Darbība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230944B4-48FC-47AA-A164-B69A164E52B1}"/>
            </a:ext>
          </a:extLst>
        </xdr:cNvPr>
        <xdr:cNvSpPr/>
      </xdr:nvSpPr>
      <xdr:spPr>
        <a:xfrm flipH="1">
          <a:off x="298084" y="5899015"/>
          <a:ext cx="1180414"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clientData/>
  </xdr:twoCellAnchor>
</xdr:wsDr>
</file>

<file path=xl/drawings/drawing24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533175</xdr:colOff>
      <xdr:row>35</xdr:row>
      <xdr:rowOff>148391</xdr:rowOff>
    </xdr:to>
    <xdr:grpSp>
      <xdr:nvGrpSpPr>
        <xdr:cNvPr id="2" name="grp_Darbība">
          <a:extLst>
            <a:ext uri="{FF2B5EF4-FFF2-40B4-BE49-F238E27FC236}">
              <a16:creationId xmlns:a16="http://schemas.microsoft.com/office/drawing/2014/main" id="{5783468C-7C1F-418B-98C1-9D990C00BC51}"/>
            </a:ext>
          </a:extLst>
        </xdr:cNvPr>
        <xdr:cNvGrpSpPr/>
      </xdr:nvGrpSpPr>
      <xdr:grpSpPr>
        <a:xfrm>
          <a:off x="0" y="0"/>
          <a:ext cx="8200800" cy="6815891"/>
          <a:chOff x="0" y="0"/>
          <a:chExt cx="8210850" cy="6826607"/>
        </a:xfrm>
      </xdr:grpSpPr>
      <xdr:sp macro="" textlink="" fLocksText="0">
        <xdr:nvSpPr>
          <xdr:cNvPr id="3" name="txt_Darbība_1" descr="Noklikšķiniet jebkur tālāk esošajā rakurstabulā. ">
            <a:extLst>
              <a:ext uri="{FF2B5EF4-FFF2-40B4-BE49-F238E27FC236}">
                <a16:creationId xmlns:a16="http://schemas.microsoft.com/office/drawing/2014/main" id="{7E235552-8E1D-491D-B636-04BE6B749B5E}"/>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kern="1200" baseline="0" noProof="0">
                <a:solidFill>
                  <a:schemeClr val="dk1"/>
                </a:solidFill>
                <a:effectLst/>
                <a:latin typeface="Segoe UI" panose="020B0502040204020203" pitchFamily="34" charset="0"/>
                <a:ea typeface="+mn-ea"/>
                <a:cs typeface="Segoe UI" panose="020B0502040204020203" pitchFamily="34" charset="0"/>
              </a:rPr>
              <a:t>Noklikšķiniet jebkur tālāk esošajā r</a:t>
            </a:r>
            <a:r>
              <a:rPr lang="lv-LV" sz="1000" b="0" i="0" kern="1200" baseline="0" noProof="0">
                <a:solidFill>
                  <a:schemeClr val="dk1"/>
                </a:solidFill>
                <a:effectLst/>
                <a:latin typeface="Segoe UI" panose="020B0502040204020203" pitchFamily="34" charset="0"/>
                <a:ea typeface="+mn-ea"/>
                <a:cs typeface="Segoe UI" panose="020B0502040204020203" pitchFamily="34" charset="0"/>
              </a:rPr>
              <a:t>akurstabula</a:t>
            </a:r>
            <a:r>
              <a:rPr lang="lv" sz="1000" b="0" i="0" kern="1200" baseline="0" noProof="0">
                <a:solidFill>
                  <a:schemeClr val="dk1"/>
                </a:solidFill>
                <a:effectLst/>
                <a:latin typeface="Segoe UI" panose="020B0502040204020203" pitchFamily="34" charset="0"/>
                <a:ea typeface="+mn-ea"/>
                <a:cs typeface="Segoe UI" panose="020B0502040204020203" pitchFamily="34" charset="0"/>
              </a:rPr>
              <a:t>.  </a:t>
            </a:r>
          </a:p>
        </xdr:txBody>
      </xdr:sp>
      <xdr:sp macro="" textlink="" fLocksText="0">
        <xdr:nvSpPr>
          <xdr:cNvPr id="4" name="txt_Darbība_2" descr="Vai redzat rakurstabulas lauku sarakstu labajā pusē? Labi! (Ja tas nav redzams, ar peles labo pogu noklikšķiniet uz tālāk esošās rakurstabulas un izvēlieties Rādīt lauku sarakstu).">
            <a:extLst>
              <a:ext uri="{FF2B5EF4-FFF2-40B4-BE49-F238E27FC236}">
                <a16:creationId xmlns:a16="http://schemas.microsoft.com/office/drawing/2014/main" id="{E3B931F1-5DDF-41D9-9E8E-92FCE9C5EF4A}"/>
              </a:ext>
            </a:extLst>
          </xdr:cNvPr>
          <xdr:cNvSpPr txBox="1"/>
        </xdr:nvSpPr>
        <xdr:spPr>
          <a:xfrm>
            <a:off x="2170597" y="588540"/>
            <a:ext cx="1558242" cy="1510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lv" sz="1000" b="0" i="0" kern="1200" baseline="0">
                <a:solidFill>
                  <a:schemeClr val="dk1"/>
                </a:solidFill>
                <a:effectLst/>
                <a:latin typeface="Segoe UI" panose="020B0502040204020203" pitchFamily="34" charset="0"/>
                <a:ea typeface="+mn-ea"/>
                <a:cs typeface="Segoe UI" panose="020B0502040204020203" pitchFamily="34" charset="0"/>
              </a:rPr>
              <a:t>Vai redzat rakurstabulas lauki sarakstu labajā pusē? Labi! (Ja to neredzat, ar peles labo pogu noklikšķiniet uz rakurs​​​tabula un izvēlieties </a:t>
            </a:r>
            <a:r>
              <a:rPr lang="lv" sz="1000" b="1" i="0" kern="1200" baseline="0">
                <a:solidFill>
                  <a:schemeClr val="dk1"/>
                </a:solidFill>
                <a:effectLst/>
                <a:latin typeface="Segoe UI" panose="020B0502040204020203" pitchFamily="34" charset="0"/>
                <a:ea typeface="+mn-ea"/>
                <a:cs typeface="Segoe UI" panose="020B0502040204020203" pitchFamily="34" charset="0"/>
              </a:rPr>
              <a:t>Rādīt lauku sarakstu</a:t>
            </a:r>
            <a:r>
              <a:rPr lang="lv"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a:effectLst/>
              <a:latin typeface="Segoe UI" panose="020B0502040204020203" pitchFamily="34" charset="0"/>
              <a:cs typeface="Segoe UI" panose="020B0502040204020203" pitchFamily="34" charset="0"/>
            </a:endParaRPr>
          </a:p>
        </xdr:txBody>
      </xdr:sp>
      <xdr:sp macro="" textlink="" fLocksText="0">
        <xdr:nvSpPr>
          <xdr:cNvPr id="5" name="txt_Darbība_3" descr="Šī rakurstabula ir vienkārši pārāk plata. Velciet laukus uz vietu, lai tiktu parādīti visi pārdevēji kreisajā pusē, un gadalaiki, kas izcelti zem katra pārdevēja.">
            <a:extLst>
              <a:ext uri="{FF2B5EF4-FFF2-40B4-BE49-F238E27FC236}">
                <a16:creationId xmlns:a16="http://schemas.microsoft.com/office/drawing/2014/main" id="{6D22B3C9-7D2C-4D84-8F14-7E9D94142FE8}"/>
              </a:ext>
            </a:extLst>
          </xdr:cNvPr>
          <xdr:cNvSpPr txBox="1"/>
        </xdr:nvSpPr>
        <xdr:spPr>
          <a:xfrm>
            <a:off x="4111601" y="588540"/>
            <a:ext cx="152457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kern="1200" baseline="0" noProof="0">
                <a:solidFill>
                  <a:schemeClr val="dk1"/>
                </a:solidFill>
                <a:effectLst/>
                <a:latin typeface="Segoe UI" panose="020B0502040204020203" pitchFamily="34" charset="0"/>
                <a:ea typeface="+mn-ea"/>
                <a:cs typeface="Segoe UI" panose="020B0502040204020203" pitchFamily="34" charset="0"/>
              </a:rPr>
              <a:t>Šī rakurstabula ir pārāk plata. Velciet laukus savā vietā, lai redzētu katru pārdevējs kreisajā pusē un gadalaikus ar atkāpi zem katra pārdevējs.</a:t>
            </a:r>
          </a:p>
        </xdr:txBody>
      </xdr:sp>
      <xdr:sp macro="" textlink="" fLocksText="0">
        <xdr:nvSpPr>
          <xdr:cNvPr id="6" name="shp_Darbība_1" descr="1. darbība">
            <a:extLst>
              <a:ext uri="{FF2B5EF4-FFF2-40B4-BE49-F238E27FC236}">
                <a16:creationId xmlns:a16="http://schemas.microsoft.com/office/drawing/2014/main" id="{00741AEB-3E36-4BB3-AA12-2361E98522A7}"/>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fLocksText="0">
        <xdr:nvSpPr>
          <xdr:cNvPr id="7" name="shp_Darbība_2" descr="2. darbība">
            <a:extLst>
              <a:ext uri="{FF2B5EF4-FFF2-40B4-BE49-F238E27FC236}">
                <a16:creationId xmlns:a16="http://schemas.microsoft.com/office/drawing/2014/main" id="{1CFB5BED-793B-4F4A-A413-D91B86F419BD}"/>
              </a:ext>
            </a:extLst>
          </xdr:cNvPr>
          <xdr:cNvSpPr/>
        </xdr:nvSpPr>
        <xdr:spPr>
          <a:xfrm>
            <a:off x="182481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fLocksText="0">
        <xdr:nvSpPr>
          <xdr:cNvPr id="8" name="shp_Darbība_3" descr="3. darbība">
            <a:extLst>
              <a:ext uri="{FF2B5EF4-FFF2-40B4-BE49-F238E27FC236}">
                <a16:creationId xmlns:a16="http://schemas.microsoft.com/office/drawing/2014/main" id="{3B5A4A94-5EE3-443E-ADF4-5B3C4AF70301}"/>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fLocksText="0">
        <xdr:nvSpPr>
          <xdr:cNvPr id="9" name="txt_Darbības_kājene">
            <a:extLst>
              <a:ext uri="{FF2B5EF4-FFF2-40B4-BE49-F238E27FC236}">
                <a16:creationId xmlns:a16="http://schemas.microsoft.com/office/drawing/2014/main" id="{1D53BF2A-AAF7-4143-A20F-1289B4D85F86}"/>
              </a:ext>
            </a:extLst>
          </xdr:cNvPr>
          <xdr:cNvSpPr txBox="1"/>
        </xdr:nvSpPr>
        <xdr:spPr>
          <a:xfrm>
            <a:off x="0" y="6159095"/>
            <a:ext cx="821085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0" name="txt_Darbības_galvene" descr="Praktiska nodarbība">
            <a:extLst>
              <a:ext uri="{FF2B5EF4-FFF2-40B4-BE49-F238E27FC236}">
                <a16:creationId xmlns:a16="http://schemas.microsoft.com/office/drawing/2014/main" id="{FFC5AE10-C0DD-496B-BA0B-E3794DB76F1F}"/>
              </a:ext>
            </a:extLst>
          </xdr:cNvPr>
          <xdr:cNvSpPr txBox="1"/>
        </xdr:nvSpPr>
        <xdr:spPr>
          <a:xfrm>
            <a:off x="0" y="0"/>
            <a:ext cx="821085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Praktiska nodarbība</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sp macro="" textlink="" fLocksText="0">
        <xdr:nvSpPr>
          <xdr:cNvPr id="12" name="txt_Darbība_tālāk" descr="Tālāk">
            <a:hlinkClick xmlns:r="http://schemas.openxmlformats.org/officeDocument/2006/relationships" r:id="rId1" tooltip="Noklikšķiniet šeit, lai pārietu uz nākamo lapu"/>
            <a:extLst>
              <a:ext uri="{FF2B5EF4-FFF2-40B4-BE49-F238E27FC236}">
                <a16:creationId xmlns:a16="http://schemas.microsoft.com/office/drawing/2014/main" id="{39FE7EB2-B3C6-43E1-8823-CD2BB8A62CC5}"/>
              </a:ext>
            </a:extLst>
          </xdr:cNvPr>
          <xdr:cNvSpPr/>
        </xdr:nvSpPr>
        <xdr:spPr>
          <a:xfrm>
            <a:off x="6709323" y="6314546"/>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sp macro="" textlink="" fLocksText="0">
        <xdr:nvSpPr>
          <xdr:cNvPr id="13" name="txt_Darbība_atpakaļ" descr="Atpakaļ">
            <a:hlinkClick xmlns:r="http://schemas.openxmlformats.org/officeDocument/2006/relationships" r:id="rId2" tooltip="Noklikšķiniet šeit, lai dotos atpakaļ uz iepriekšējo lapu"/>
            <a:extLst>
              <a:ext uri="{FF2B5EF4-FFF2-40B4-BE49-F238E27FC236}">
                <a16:creationId xmlns:a16="http://schemas.microsoft.com/office/drawing/2014/main" id="{2783F0F4-6C68-4E81-9AE0-4132242D71ED}"/>
              </a:ext>
            </a:extLst>
          </xdr:cNvPr>
          <xdr:cNvSpPr/>
        </xdr:nvSpPr>
        <xdr:spPr>
          <a:xfrm flipH="1">
            <a:off x="304800" y="6314546"/>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grpSp>
    <xdr:clientData/>
  </xdr:twoCellAnchor>
</xdr:wsDr>
</file>

<file path=xl/drawings/drawing2525.xml><?xml version="1.0" encoding="utf-8"?>
<xdr:wsDr xmlns:xdr="http://schemas.openxmlformats.org/drawingml/2006/spreadsheetDrawing" xmlns:a="http://schemas.openxmlformats.org/drawingml/2006/main">
  <xdr:twoCellAnchor editAs="absolute">
    <xdr:from>
      <xdr:col>0</xdr:col>
      <xdr:colOff>481615</xdr:colOff>
      <xdr:row>3</xdr:row>
      <xdr:rowOff>17040</xdr:rowOff>
    </xdr:from>
    <xdr:to>
      <xdr:col>1</xdr:col>
      <xdr:colOff>1253140</xdr:colOff>
      <xdr:row>7</xdr:row>
      <xdr:rowOff>161925</xdr:rowOff>
    </xdr:to>
    <xdr:sp macro="" textlink="" fLocksText="0">
      <xdr:nvSpPr>
        <xdr:cNvPr id="2" name="txt_Darbība_1" descr="Noklikšķiniet jebkur tālāk esošajā rakurstabulā. ">
          <a:extLst>
            <a:ext uri="{FF2B5EF4-FFF2-40B4-BE49-F238E27FC236}">
              <a16:creationId xmlns:a16="http://schemas.microsoft.com/office/drawing/2014/main" id="{9B6B2A48-BA4C-4A6D-81D9-D5A5E37BEF95}"/>
            </a:ext>
          </a:extLst>
        </xdr:cNvPr>
        <xdr:cNvSpPr txBox="1"/>
      </xdr:nvSpPr>
      <xdr:spPr>
        <a:xfrm>
          <a:off x="481615" y="588540"/>
          <a:ext cx="1371600" cy="906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kern="1200" baseline="0" noProof="0">
              <a:solidFill>
                <a:schemeClr val="dk1"/>
              </a:solidFill>
              <a:effectLst/>
              <a:latin typeface="Segoe UI" panose="020B0502040204020203" pitchFamily="34" charset="0"/>
              <a:ea typeface="+mn-ea"/>
              <a:cs typeface="Segoe UI" panose="020B0502040204020203" pitchFamily="34" charset="0"/>
            </a:rPr>
            <a:t>Noklikšķiniet jebkurā rakurstabula vietā zem </a:t>
          </a:r>
          <a:r>
            <a:rPr lang="lv-LV" sz="1000" b="1" i="0" kern="1200" baseline="0" noProof="0">
              <a:solidFill>
                <a:schemeClr val="dk1"/>
              </a:solidFill>
              <a:effectLst/>
              <a:latin typeface="Segoe UI" panose="020B0502040204020203" pitchFamily="34" charset="0"/>
              <a:ea typeface="+mn-ea"/>
              <a:cs typeface="Segoe UI" panose="020B0502040204020203" pitchFamily="34" charset="0"/>
            </a:rPr>
            <a:t>Summa no Pārdotās vienības</a:t>
          </a:r>
          <a:r>
            <a:rPr lang="lv" sz="1000" b="0" i="0" kern="1200" baseline="0" noProof="0">
              <a:solidFill>
                <a:schemeClr val="dk1"/>
              </a:solidFill>
              <a:effectLst/>
              <a:latin typeface="Segoe UI" panose="020B0502040204020203" pitchFamily="34" charset="0"/>
              <a:ea typeface="+mn-ea"/>
              <a:cs typeface="Segoe UI" panose="020B0502040204020203" pitchFamily="34" charset="0"/>
            </a:rPr>
            <a:t>. </a:t>
          </a:r>
        </a:p>
      </xdr:txBody>
    </xdr:sp>
    <xdr:clientData/>
  </xdr:twoCellAnchor>
  <xdr:twoCellAnchor editAs="absolute">
    <xdr:from>
      <xdr:col>1</xdr:col>
      <xdr:colOff>1780176</xdr:colOff>
      <xdr:row>3</xdr:row>
      <xdr:rowOff>17039</xdr:rowOff>
    </xdr:from>
    <xdr:to>
      <xdr:col>4</xdr:col>
      <xdr:colOff>57150</xdr:colOff>
      <xdr:row>10</xdr:row>
      <xdr:rowOff>142874</xdr:rowOff>
    </xdr:to>
    <xdr:sp macro="" textlink="" fLocksText="0">
      <xdr:nvSpPr>
        <xdr:cNvPr id="3" name="txt_Darbība_2" descr="Vai redzat rakurstabulas lauku sarakstu labajā pusē? Labi! (Ja tas nav redzams, ar peles labo pogu noklikšķiniet uz tālāk esošās rakurstabulas un izvēlieties Rādīt lauku sarakstu).">
          <a:extLst>
            <a:ext uri="{FF2B5EF4-FFF2-40B4-BE49-F238E27FC236}">
              <a16:creationId xmlns:a16="http://schemas.microsoft.com/office/drawing/2014/main" id="{BDB16721-3E4E-4D13-935C-937AF0B92AF6}"/>
            </a:ext>
          </a:extLst>
        </xdr:cNvPr>
        <xdr:cNvSpPr txBox="1"/>
      </xdr:nvSpPr>
      <xdr:spPr>
        <a:xfrm>
          <a:off x="2389776" y="588539"/>
          <a:ext cx="1553574" cy="1497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lv" sz="1000" b="0" i="0" kern="1200" baseline="0">
              <a:solidFill>
                <a:schemeClr val="dk1"/>
              </a:solidFill>
              <a:effectLst/>
              <a:latin typeface="Segoe UI" panose="020B0502040204020203" pitchFamily="34" charset="0"/>
              <a:ea typeface="+mn-ea"/>
              <a:cs typeface="Segoe UI" panose="020B0502040204020203" pitchFamily="34" charset="0"/>
            </a:rPr>
            <a:t>Vai redzat rakurstabulas lauki sarakstu labajā pusē? Labi! (Ja to neredzat, ar peles labo pogu noklikšķiniet uz rakurs​​​tabula un izvēlieties </a:t>
          </a:r>
          <a:r>
            <a:rPr lang="lv" sz="1000" b="1" i="0" kern="1200" baseline="0">
              <a:solidFill>
                <a:schemeClr val="dk1"/>
              </a:solidFill>
              <a:effectLst/>
              <a:latin typeface="Segoe UI" panose="020B0502040204020203" pitchFamily="34" charset="0"/>
              <a:ea typeface="+mn-ea"/>
              <a:cs typeface="Segoe UI" panose="020B0502040204020203" pitchFamily="34" charset="0"/>
            </a:rPr>
            <a:t>Rādīt lauku sarakstu</a:t>
          </a:r>
          <a:r>
            <a:rPr lang="lv"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b="0">
            <a:effectLst/>
            <a:latin typeface="Segoe UI" panose="020B0502040204020203" pitchFamily="34" charset="0"/>
            <a:cs typeface="Segoe UI" panose="020B0502040204020203" pitchFamily="34" charset="0"/>
          </a:endParaRPr>
        </a:p>
      </xdr:txBody>
    </xdr:sp>
    <xdr:clientData/>
  </xdr:twoCellAnchor>
  <xdr:twoCellAnchor editAs="absolute">
    <xdr:from>
      <xdr:col>4</xdr:col>
      <xdr:colOff>563538</xdr:colOff>
      <xdr:row>3</xdr:row>
      <xdr:rowOff>17040</xdr:rowOff>
    </xdr:from>
    <xdr:to>
      <xdr:col>7</xdr:col>
      <xdr:colOff>76200</xdr:colOff>
      <xdr:row>10</xdr:row>
      <xdr:rowOff>17040</xdr:rowOff>
    </xdr:to>
    <xdr:sp macro="" textlink="" fLocksText="0">
      <xdr:nvSpPr>
        <xdr:cNvPr id="4" name="txt_Darbība_3" descr="Drag the fields into position so that you can see:&#10;• Each sales rep its own column field.&#10;• Seasons on the left&#10;• Products indented under the seasons.">
          <a:extLst>
            <a:ext uri="{FF2B5EF4-FFF2-40B4-BE49-F238E27FC236}">
              <a16:creationId xmlns:a16="http://schemas.microsoft.com/office/drawing/2014/main" id="{F9302DD2-384C-4B49-A742-0385B25275CE}"/>
            </a:ext>
          </a:extLst>
        </xdr:cNvPr>
        <xdr:cNvSpPr txBox="1"/>
      </xdr:nvSpPr>
      <xdr:spPr>
        <a:xfrm>
          <a:off x="4449738" y="588540"/>
          <a:ext cx="1655787"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kern="1200" baseline="0" noProof="0">
              <a:solidFill>
                <a:schemeClr val="dk1"/>
              </a:solidFill>
              <a:effectLst/>
              <a:latin typeface="Segoe UI" panose="020B0502040204020203" pitchFamily="34" charset="0"/>
              <a:ea typeface="+mn-ea"/>
              <a:cs typeface="Segoe UI" panose="020B0502040204020203" pitchFamily="34" charset="0"/>
            </a:rPr>
            <a:t>Velciet laukus attiecīgajās vietās, lai redzētu:
• katru pārdevējs atsevišķā kolonnas laukā;
• gadalaikus kreisajā pusē;
• produktus ar atkāpi zem gadalaikiem.</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5" name="shp_Darbība_1" descr="1. darbība">
          <a:extLst>
            <a:ext uri="{FF2B5EF4-FFF2-40B4-BE49-F238E27FC236}">
              <a16:creationId xmlns:a16="http://schemas.microsoft.com/office/drawing/2014/main" id="{F77FC8B3-CF1F-4232-B7BE-59A37C8CBCF4}"/>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1</xdr:col>
      <xdr:colOff>1434398</xdr:colOff>
      <xdr:row>3</xdr:row>
      <xdr:rowOff>17040</xdr:rowOff>
    </xdr:from>
    <xdr:to>
      <xdr:col>1</xdr:col>
      <xdr:colOff>1809302</xdr:colOff>
      <xdr:row>5</xdr:row>
      <xdr:rowOff>10944</xdr:rowOff>
    </xdr:to>
    <xdr:sp macro="" textlink="" fLocksText="0">
      <xdr:nvSpPr>
        <xdr:cNvPr id="6" name="shp_Darbība_2" descr="2. darbība">
          <a:extLst>
            <a:ext uri="{FF2B5EF4-FFF2-40B4-BE49-F238E27FC236}">
              <a16:creationId xmlns:a16="http://schemas.microsoft.com/office/drawing/2014/main" id="{83BB449C-6D9E-461F-94B0-4D1EC60F7F24}"/>
            </a:ext>
          </a:extLst>
        </xdr:cNvPr>
        <xdr:cNvSpPr/>
      </xdr:nvSpPr>
      <xdr:spPr>
        <a:xfrm>
          <a:off x="204399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225723</xdr:colOff>
      <xdr:row>3</xdr:row>
      <xdr:rowOff>17040</xdr:rowOff>
    </xdr:from>
    <xdr:to>
      <xdr:col>4</xdr:col>
      <xdr:colOff>600123</xdr:colOff>
      <xdr:row>5</xdr:row>
      <xdr:rowOff>10944</xdr:rowOff>
    </xdr:to>
    <xdr:sp macro="" textlink="" fLocksText="0">
      <xdr:nvSpPr>
        <xdr:cNvPr id="7" name="shp_Darbība_3" descr="3. darbība">
          <a:extLst>
            <a:ext uri="{FF2B5EF4-FFF2-40B4-BE49-F238E27FC236}">
              <a16:creationId xmlns:a16="http://schemas.microsoft.com/office/drawing/2014/main" id="{322BB638-1679-44A6-9713-AEA4ADBBB88A}"/>
            </a:ext>
          </a:extLst>
        </xdr:cNvPr>
        <xdr:cNvSpPr/>
      </xdr:nvSpPr>
      <xdr:spPr>
        <a:xfrm>
          <a:off x="4111923" y="588540"/>
          <a:ext cx="374400"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352200</xdr:colOff>
      <xdr:row>2</xdr:row>
      <xdr:rowOff>21336</xdr:rowOff>
    </xdr:to>
    <xdr:sp macro="" textlink="" fLocksText="0">
      <xdr:nvSpPr>
        <xdr:cNvPr id="8" name="txt_Darbības_galvene" descr="Praktiska nodarbība">
          <a:extLst>
            <a:ext uri="{FF2B5EF4-FFF2-40B4-BE49-F238E27FC236}">
              <a16:creationId xmlns:a16="http://schemas.microsoft.com/office/drawing/2014/main" id="{A52E07C1-0AE0-45B0-8800-0A38F1680D39}"/>
            </a:ext>
          </a:extLst>
        </xdr:cNvPr>
        <xdr:cNvSpPr txBox="1"/>
      </xdr:nvSpPr>
      <xdr:spPr>
        <a:xfrm>
          <a:off x="0" y="0"/>
          <a:ext cx="82008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Praktiska nodarbība</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652075</xdr:colOff>
      <xdr:row>3</xdr:row>
      <xdr:rowOff>17040</xdr:rowOff>
    </xdr:from>
    <xdr:to>
      <xdr:col>9</xdr:col>
      <xdr:colOff>156774</xdr:colOff>
      <xdr:row>6</xdr:row>
      <xdr:rowOff>85725</xdr:rowOff>
    </xdr:to>
    <xdr:sp macro="" textlink="" fLocksText="0">
      <xdr:nvSpPr>
        <xdr:cNvPr id="9" name="txt_Darbība_4" descr="Cik daudz greipfrūtu ziemā pārdeva Dāvis?">
          <a:extLst>
            <a:ext uri="{FF2B5EF4-FFF2-40B4-BE49-F238E27FC236}">
              <a16:creationId xmlns:a16="http://schemas.microsoft.com/office/drawing/2014/main" id="{FCBDED11-EA97-4523-9393-AA448E4CFE99}"/>
            </a:ext>
          </a:extLst>
        </xdr:cNvPr>
        <xdr:cNvSpPr txBox="1"/>
      </xdr:nvSpPr>
      <xdr:spPr>
        <a:xfrm>
          <a:off x="6681400" y="588540"/>
          <a:ext cx="1323974" cy="640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kern="1200" baseline="0" noProof="0">
              <a:solidFill>
                <a:schemeClr val="dk1"/>
              </a:solidFill>
              <a:effectLst/>
              <a:latin typeface="Segoe UI" panose="020B0502040204020203" pitchFamily="34" charset="0"/>
              <a:ea typeface="+mn-ea"/>
              <a:cs typeface="Segoe UI" panose="020B0502040204020203" pitchFamily="34" charset="0"/>
            </a:rPr>
            <a:t>Cik daudz greipfrūtu ziemā pārdeva Dāvis?</a:t>
          </a:r>
        </a:p>
      </xdr:txBody>
    </xdr:sp>
    <xdr:clientData/>
  </xdr:twoCellAnchor>
  <xdr:twoCellAnchor editAs="absolute">
    <xdr:from>
      <xdr:col>7</xdr:col>
      <xdr:colOff>241011</xdr:colOff>
      <xdr:row>3</xdr:row>
      <xdr:rowOff>17040</xdr:rowOff>
    </xdr:from>
    <xdr:to>
      <xdr:col>7</xdr:col>
      <xdr:colOff>615411</xdr:colOff>
      <xdr:row>5</xdr:row>
      <xdr:rowOff>10944</xdr:rowOff>
    </xdr:to>
    <xdr:sp macro="" textlink="" fLocksText="0">
      <xdr:nvSpPr>
        <xdr:cNvPr id="10" name="shp_Darbība_4" descr="4. darbība">
          <a:extLst>
            <a:ext uri="{FF2B5EF4-FFF2-40B4-BE49-F238E27FC236}">
              <a16:creationId xmlns:a16="http://schemas.microsoft.com/office/drawing/2014/main" id="{D79E7C31-121E-4FDF-AF13-6154B702278E}"/>
            </a:ext>
          </a:extLst>
        </xdr:cNvPr>
        <xdr:cNvSpPr/>
      </xdr:nvSpPr>
      <xdr:spPr>
        <a:xfrm>
          <a:off x="6270336" y="588540"/>
          <a:ext cx="374400"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ctr" defTabSz="914400" rtl="0" eaLnBrk="1" latinLnBrk="0" hangingPunct="1"/>
          <a:r>
            <a:rPr lang="lv" sz="1600" kern="1200">
              <a:solidFill>
                <a:schemeClr val="lt1"/>
              </a:solidFill>
              <a:latin typeface="Segoe UI Semibold" panose="020B0702040204020203" pitchFamily="34" charset="0"/>
              <a:ea typeface="+mn-ea"/>
              <a:cs typeface="Segoe UI Semibold" panose="020B0702040204020203" pitchFamily="34" charset="0"/>
            </a:rPr>
            <a:t>4</a:t>
          </a:r>
        </a:p>
      </xdr:txBody>
    </xdr:sp>
    <xdr:clientData/>
  </xdr:twoCellAnchor>
  <xdr:twoCellAnchor editAs="absolute">
    <xdr:from>
      <xdr:col>0</xdr:col>
      <xdr:colOff>0</xdr:colOff>
      <xdr:row>37</xdr:row>
      <xdr:rowOff>19050</xdr:rowOff>
    </xdr:from>
    <xdr:to>
      <xdr:col>9</xdr:col>
      <xdr:colOff>352200</xdr:colOff>
      <xdr:row>40</xdr:row>
      <xdr:rowOff>115062</xdr:rowOff>
    </xdr:to>
    <xdr:sp macro="" textlink="" fLocksText="0">
      <xdr:nvSpPr>
        <xdr:cNvPr id="11" name="txt_Darbības_kājene">
          <a:extLst>
            <a:ext uri="{FF2B5EF4-FFF2-40B4-BE49-F238E27FC236}">
              <a16:creationId xmlns:a16="http://schemas.microsoft.com/office/drawing/2014/main" id="{43BA93A5-AFEA-445D-9799-83EBF2FC1911}"/>
            </a:ext>
          </a:extLst>
        </xdr:cNvPr>
        <xdr:cNvSpPr txBox="1"/>
      </xdr:nvSpPr>
      <xdr:spPr>
        <a:xfrm>
          <a:off x="0" y="7105650"/>
          <a:ext cx="82008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655638</xdr:colOff>
      <xdr:row>37</xdr:row>
      <xdr:rowOff>174498</xdr:rowOff>
    </xdr:from>
    <xdr:to>
      <xdr:col>9</xdr:col>
      <xdr:colOff>43370</xdr:colOff>
      <xdr:row>39</xdr:row>
      <xdr:rowOff>143764</xdr:rowOff>
    </xdr:to>
    <xdr:sp macro="" textlink="" fLocksText="0">
      <xdr:nvSpPr>
        <xdr:cNvPr id="13" name="txt_Darbība_tālāk" descr="Nākamās darbības poga ar hipersaiti uz nākamo lapu">
          <a:hlinkClick xmlns:r="http://schemas.openxmlformats.org/officeDocument/2006/relationships" r:id="rId1" tooltip="Noklikšķiniet šeit, lai pārietu uz nākamo lapu"/>
          <a:extLst>
            <a:ext uri="{FF2B5EF4-FFF2-40B4-BE49-F238E27FC236}">
              <a16:creationId xmlns:a16="http://schemas.microsoft.com/office/drawing/2014/main" id="{B4217FDD-B8A3-430F-923C-9B4DFF6288E4}"/>
            </a:ext>
          </a:extLst>
        </xdr:cNvPr>
        <xdr:cNvSpPr/>
      </xdr:nvSpPr>
      <xdr:spPr>
        <a:xfrm>
          <a:off x="6684963" y="7261098"/>
          <a:ext cx="1207007" cy="3502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clientData/>
  </xdr:twoCellAnchor>
  <xdr:twoCellAnchor editAs="absolute">
    <xdr:from>
      <xdr:col>0</xdr:col>
      <xdr:colOff>304800</xdr:colOff>
      <xdr:row>37</xdr:row>
      <xdr:rowOff>174498</xdr:rowOff>
    </xdr:from>
    <xdr:to>
      <xdr:col>1</xdr:col>
      <xdr:colOff>902208</xdr:colOff>
      <xdr:row>39</xdr:row>
      <xdr:rowOff>143764</xdr:rowOff>
    </xdr:to>
    <xdr:sp macro="" textlink="" fLocksText="0">
      <xdr:nvSpPr>
        <xdr:cNvPr id="14" name="txt_Darbība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AEB588DA-1AB8-4278-9502-7317D3BB1594}"/>
            </a:ext>
          </a:extLst>
        </xdr:cNvPr>
        <xdr:cNvSpPr/>
      </xdr:nvSpPr>
      <xdr:spPr>
        <a:xfrm flipH="1">
          <a:off x="304800" y="72610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552225</xdr:colOff>
      <xdr:row>21</xdr:row>
      <xdr:rowOff>63146</xdr:rowOff>
    </xdr:to>
    <xdr:grpSp>
      <xdr:nvGrpSpPr>
        <xdr:cNvPr id="2" name="grp_Ceļvedis">
          <a:extLst>
            <a:ext uri="{FF2B5EF4-FFF2-40B4-BE49-F238E27FC236}">
              <a16:creationId xmlns:a16="http://schemas.microsoft.com/office/drawing/2014/main" id="{0CBCAAD8-AC3E-432E-BD29-4DB76654AE20}"/>
            </a:ext>
          </a:extLst>
        </xdr:cNvPr>
        <xdr:cNvGrpSpPr/>
      </xdr:nvGrpSpPr>
      <xdr:grpSpPr>
        <a:xfrm>
          <a:off x="0" y="0"/>
          <a:ext cx="8200800" cy="4063646"/>
          <a:chOff x="0" y="0"/>
          <a:chExt cx="8197455" cy="4287014"/>
        </a:xfrm>
      </xdr:grpSpPr>
      <xdr:sp macro="" textlink="">
        <xdr:nvSpPr>
          <xdr:cNvPr id="3" name="txt_Ceļveža_galvene" descr="Pirmajā pamācībā mēs iepazīstinājām ar rakurstabulas jēdzienu. Izskaidrots arī, kā rindas lauku var izmantot kā nosacījumu, kas sadala vērtību lauku.">
            <a:extLst>
              <a:ext uri="{FF2B5EF4-FFF2-40B4-BE49-F238E27FC236}">
                <a16:creationId xmlns:a16="http://schemas.microsoft.com/office/drawing/2014/main" id="{185A756E-1A26-4CD6-B712-C790CFE2BC55}"/>
              </a:ext>
            </a:extLst>
          </xdr:cNvPr>
          <xdr:cNvSpPr txBox="1"/>
        </xdr:nvSpPr>
        <xdr:spPr>
          <a:xfrm>
            <a:off x="0" y="0"/>
            <a:ext cx="819745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Pirmajā apmācībā mēs izskaidrojām, kas ir rakurstabula</a:t>
            </a:r>
            <a:r>
              <a:rPr lang="lv" sz="1500" b="1" kern="1200" baseline="0">
                <a:solidFill>
                  <a:schemeClr val="dk1"/>
                </a:solidFill>
                <a:effectLst/>
                <a:latin typeface="Segoe UI Light" panose="020B0502040204020203" pitchFamily="34" charset="0"/>
                <a:ea typeface="+mn-ea"/>
                <a:cs typeface="Segoe UI Light" panose="020B0502040204020203" pitchFamily="34" charset="0"/>
              </a:rPr>
              <a:t>. </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Mēs paskaidrojām arī to, kā rindas lauks iespējams izmantot kā nosacījumu, kas sadala vērtības lauks.</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Ceļveža_kājene">
            <a:extLst>
              <a:ext uri="{FF2B5EF4-FFF2-40B4-BE49-F238E27FC236}">
                <a16:creationId xmlns:a16="http://schemas.microsoft.com/office/drawing/2014/main" id="{005F1675-138F-4865-9273-49994D27F04B}"/>
              </a:ext>
            </a:extLst>
          </xdr:cNvPr>
          <xdr:cNvSpPr txBox="1"/>
        </xdr:nvSpPr>
        <xdr:spPr>
          <a:xfrm>
            <a:off x="0" y="3619500"/>
            <a:ext cx="8197455" cy="66751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Ceļvedis_tālāk" descr="Noklikšķiniet uz tālāk, lai pārietu uz nākamo darblapu">
            <a:hlinkClick xmlns:r="http://schemas.openxmlformats.org/officeDocument/2006/relationships" r:id="rId1" tooltip="Noklikšķiniet šeit, lai pārietu uz nākamo lapu"/>
            <a:extLst>
              <a:ext uri="{FF2B5EF4-FFF2-40B4-BE49-F238E27FC236}">
                <a16:creationId xmlns:a16="http://schemas.microsoft.com/office/drawing/2014/main" id="{B3B405CA-35F3-49D1-99DC-0B651E8D2288}"/>
              </a:ext>
            </a:extLst>
          </xdr:cNvPr>
          <xdr:cNvSpPr/>
        </xdr:nvSpPr>
        <xdr:spPr>
          <a:xfrm>
            <a:off x="6680029" y="3774949"/>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sp macro="" textlink="">
        <xdr:nvSpPr>
          <xdr:cNvPr id="6" name="txt_Ceļvedis_atpakaļ" descr="Noklikšķiniet uz Atpakaļ, lai pārietu atpakaļ uz pēdējo darblapu">
            <a:hlinkClick xmlns:r="http://schemas.openxmlformats.org/officeDocument/2006/relationships" r:id="rId2" tooltip="Noklikšķiniet šeit, lai dotos atpakaļ uz iepriekšējo lapu"/>
            <a:extLst>
              <a:ext uri="{FF2B5EF4-FFF2-40B4-BE49-F238E27FC236}">
                <a16:creationId xmlns:a16="http://schemas.microsoft.com/office/drawing/2014/main" id="{3197360C-67E5-48ED-B801-FE89FD94C37A}"/>
              </a:ext>
            </a:extLst>
          </xdr:cNvPr>
          <xdr:cNvSpPr/>
        </xdr:nvSpPr>
        <xdr:spPr>
          <a:xfrm flipH="1">
            <a:off x="304800" y="3774949"/>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grpSp>
    <xdr:clientData/>
  </xdr:twoCellAnchor>
  <xdr:twoCellAnchor editAs="absolute">
    <xdr:from>
      <xdr:col>5</xdr:col>
      <xdr:colOff>107950</xdr:colOff>
      <xdr:row>7</xdr:row>
      <xdr:rowOff>99060</xdr:rowOff>
    </xdr:from>
    <xdr:to>
      <xdr:col>6</xdr:col>
      <xdr:colOff>573024</xdr:colOff>
      <xdr:row>9</xdr:row>
      <xdr:rowOff>38100</xdr:rowOff>
    </xdr:to>
    <xdr:sp macro="" textlink="">
      <xdr:nvSpPr>
        <xdr:cNvPr id="8" name="Padoma teksts 23" descr="Šajā piemērā parādīts, kā rindas lauks...">
          <a:extLst>
            <a:ext uri="{FF2B5EF4-FFF2-40B4-BE49-F238E27FC236}">
              <a16:creationId xmlns:a16="http://schemas.microsoft.com/office/drawing/2014/main" id="{C7DEB72F-40D0-4C86-85B9-7E4546FEA1AF}"/>
            </a:ext>
          </a:extLst>
        </xdr:cNvPr>
        <xdr:cNvSpPr txBox="1"/>
      </xdr:nvSpPr>
      <xdr:spPr>
        <a:xfrm>
          <a:off x="3298825" y="1432560"/>
          <a:ext cx="1074674" cy="320040"/>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b="0" noProof="0">
              <a:effectLst/>
              <a:latin typeface="Calibri" panose="020F0502020204030204" pitchFamily="34" charset="0"/>
              <a:ea typeface="Calibri" panose="020F0502020204030204" pitchFamily="34" charset="0"/>
              <a:cs typeface="Calibri" panose="020F0502020204030204" pitchFamily="34" charset="0"/>
            </a:rPr>
            <a:t>Rindas lauks...</a:t>
          </a:r>
        </a:p>
      </xdr:txBody>
    </xdr:sp>
    <xdr:clientData/>
  </xdr:twoCellAnchor>
  <xdr:twoCellAnchor editAs="absolute">
    <xdr:from>
      <xdr:col>8</xdr:col>
      <xdr:colOff>92076</xdr:colOff>
      <xdr:row>14</xdr:row>
      <xdr:rowOff>12827</xdr:rowOff>
    </xdr:from>
    <xdr:to>
      <xdr:col>8</xdr:col>
      <xdr:colOff>1152528</xdr:colOff>
      <xdr:row>15</xdr:row>
      <xdr:rowOff>60071</xdr:rowOff>
    </xdr:to>
    <xdr:sp macro="" textlink="">
      <xdr:nvSpPr>
        <xdr:cNvPr id="9" name="shp_Apakšējā_figūriekava">
          <a:extLst>
            <a:ext uri="{FF2B5EF4-FFF2-40B4-BE49-F238E27FC236}">
              <a16:creationId xmlns:a16="http://schemas.microsoft.com/office/drawing/2014/main" id="{92B8F965-071F-42FF-AA9B-5303C40BF326}"/>
            </a:ext>
          </a:extLst>
        </xdr:cNvPr>
        <xdr:cNvSpPr/>
      </xdr:nvSpPr>
      <xdr:spPr>
        <a:xfrm rot="5400000" flipH="1" flipV="1">
          <a:off x="5770755" y="2268473"/>
          <a:ext cx="237744" cy="1060452"/>
        </a:xfrm>
        <a:prstGeom prst="leftBrace">
          <a:avLst>
            <a:gd name="adj1" fmla="val 34667"/>
            <a:gd name="adj2" fmla="val 48679"/>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Calibri" panose="020F0502020204030204" pitchFamily="34" charset="0"/>
            <a:ea typeface="+mn-ea"/>
            <a:cs typeface="+mn-cs"/>
          </a:endParaRPr>
        </a:p>
      </xdr:txBody>
    </xdr:sp>
    <xdr:clientData/>
  </xdr:twoCellAnchor>
  <xdr:twoCellAnchor editAs="absolute">
    <xdr:from>
      <xdr:col>7</xdr:col>
      <xdr:colOff>488950</xdr:colOff>
      <xdr:row>15</xdr:row>
      <xdr:rowOff>30480</xdr:rowOff>
    </xdr:from>
    <xdr:to>
      <xdr:col>9</xdr:col>
      <xdr:colOff>306705</xdr:colOff>
      <xdr:row>17</xdr:row>
      <xdr:rowOff>97536</xdr:rowOff>
    </xdr:to>
    <xdr:sp macro="" textlink="">
      <xdr:nvSpPr>
        <xdr:cNvPr id="10" name="Padoma teksts 24" descr="...sadala vērtības lauku.">
          <a:extLst>
            <a:ext uri="{FF2B5EF4-FFF2-40B4-BE49-F238E27FC236}">
              <a16:creationId xmlns:a16="http://schemas.microsoft.com/office/drawing/2014/main" id="{B4436690-B71C-4641-8920-34AF6EF7741D}"/>
            </a:ext>
          </a:extLst>
        </xdr:cNvPr>
        <xdr:cNvSpPr txBox="1"/>
      </xdr:nvSpPr>
      <xdr:spPr>
        <a:xfrm>
          <a:off x="5003800" y="2887980"/>
          <a:ext cx="1751330" cy="448056"/>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b="0" noProof="0">
              <a:effectLst/>
              <a:latin typeface="Calibri" panose="020F0502020204030204" pitchFamily="34" charset="0"/>
              <a:ea typeface="Calibri" panose="020F0502020204030204" pitchFamily="34" charset="0"/>
              <a:cs typeface="Calibri" panose="020F0502020204030204" pitchFamily="34" charset="0"/>
            </a:rPr>
            <a:t>...sadala vērtības lauks.</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5</xdr:col>
      <xdr:colOff>602721</xdr:colOff>
      <xdr:row>5</xdr:row>
      <xdr:rowOff>79156</xdr:rowOff>
    </xdr:from>
    <xdr:to>
      <xdr:col>6</xdr:col>
      <xdr:colOff>683188</xdr:colOff>
      <xdr:row>9</xdr:row>
      <xdr:rowOff>102202</xdr:rowOff>
    </xdr:to>
    <xdr:sp macro="" textlink="">
      <xdr:nvSpPr>
        <xdr:cNvPr id="11" name="shp_Izliekta_bultiņa">
          <a:extLst>
            <a:ext uri="{FF2B5EF4-FFF2-40B4-BE49-F238E27FC236}">
              <a16:creationId xmlns:a16="http://schemas.microsoft.com/office/drawing/2014/main" id="{5FD1F551-2AA0-42BD-8FF5-F486B07FB2A4}"/>
            </a:ext>
          </a:extLst>
        </xdr:cNvPr>
        <xdr:cNvSpPr/>
      </xdr:nvSpPr>
      <xdr:spPr>
        <a:xfrm rot="13532850">
          <a:off x="3746107" y="1079145"/>
          <a:ext cx="785046" cy="690067"/>
        </a:xfrm>
        <a:prstGeom prst="arc">
          <a:avLst>
            <a:gd name="adj1" fmla="val 11455374"/>
            <a:gd name="adj2" fmla="val 149148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Calibri" panose="020F0502020204030204" pitchFamily="34" charset="0"/>
          </a:endParaRPr>
        </a:p>
      </xdr:txBody>
    </xdr:sp>
    <xdr:clientData/>
  </xdr:twoCellAnchor>
  <xdr:twoCellAnchor editAs="absolute">
    <xdr:from>
      <xdr:col>7</xdr:col>
      <xdr:colOff>11684</xdr:colOff>
      <xdr:row>5</xdr:row>
      <xdr:rowOff>17145</xdr:rowOff>
    </xdr:from>
    <xdr:to>
      <xdr:col>8</xdr:col>
      <xdr:colOff>1171575</xdr:colOff>
      <xdr:row>8</xdr:row>
      <xdr:rowOff>73919</xdr:rowOff>
    </xdr:to>
    <xdr:grpSp>
      <xdr:nvGrpSpPr>
        <xdr:cNvPr id="12" name="Grupa 11">
          <a:extLst>
            <a:ext uri="{FF2B5EF4-FFF2-40B4-BE49-F238E27FC236}">
              <a16:creationId xmlns:a16="http://schemas.microsoft.com/office/drawing/2014/main" id="{FBC05569-3D38-4A31-9736-B326F32A6F91}"/>
            </a:ext>
          </a:extLst>
        </xdr:cNvPr>
        <xdr:cNvGrpSpPr/>
      </xdr:nvGrpSpPr>
      <xdr:grpSpPr>
        <a:xfrm>
          <a:off x="4526534" y="969645"/>
          <a:ext cx="1912366" cy="628274"/>
          <a:chOff x="4409059" y="1007745"/>
          <a:chExt cx="1584007" cy="647323"/>
        </a:xfrm>
      </xdr:grpSpPr>
      <xdr:sp macro="" textlink="">
        <xdr:nvSpPr>
          <xdr:cNvPr id="13" name="Padoma teksts 2" descr="Šī vienkāršā rakurstabula apkopo datus, izmantojot pircēja un vērtības summu&#10;">
            <a:extLst>
              <a:ext uri="{FF2B5EF4-FFF2-40B4-BE49-F238E27FC236}">
                <a16:creationId xmlns:a16="http://schemas.microsoft.com/office/drawing/2014/main" id="{4F89901B-E2A4-432F-A906-7DAD21017051}"/>
              </a:ext>
            </a:extLst>
          </xdr:cNvPr>
          <xdr:cNvSpPr txBox="1">
            <a:spLocks noChangeArrowheads="1"/>
          </xdr:cNvSpPr>
        </xdr:nvSpPr>
        <xdr:spPr bwMode="auto">
          <a:xfrm>
            <a:off x="4549983" y="1007745"/>
            <a:ext cx="1302406"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lv" sz="1100">
                <a:effectLst/>
                <a:latin typeface="Calibri" panose="020F0502020204030204" pitchFamily="34" charset="0"/>
                <a:ea typeface="Calibri" panose="020F0502020204030204" pitchFamily="34" charset="0"/>
                <a:cs typeface="Times New Roman" panose="02020603050405020304" pitchFamily="18" charset="0"/>
              </a:rPr>
              <a:t>Rakurs​​​tabula</a:t>
            </a:r>
          </a:p>
        </xdr:txBody>
      </xdr:sp>
      <xdr:sp macro="" textlink="">
        <xdr:nvSpPr>
          <xdr:cNvPr id="14" name="Iekava 2">
            <a:extLst>
              <a:ext uri="{FF2B5EF4-FFF2-40B4-BE49-F238E27FC236}">
                <a16:creationId xmlns:a16="http://schemas.microsoft.com/office/drawing/2014/main" id="{8AB9F8C4-EDB2-4327-8FFC-6FE50E98A2E6}"/>
              </a:ext>
            </a:extLst>
          </xdr:cNvPr>
          <xdr:cNvSpPr/>
        </xdr:nvSpPr>
        <xdr:spPr>
          <a:xfrm rot="5400000">
            <a:off x="5086762" y="748765"/>
            <a:ext cx="228601" cy="158400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sz="1100">
              <a:latin typeface="Calibri" panose="020F0502020204030204" pitchFamily="34" charset="0"/>
            </a:endParaRPr>
          </a:p>
        </xdr:txBody>
      </xdr:sp>
    </xdr:grpSp>
    <xdr:clientData/>
  </xdr:twoCellAnchor>
</xdr:wsDr>
</file>

<file path=xl/drawings/drawing263.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4</xdr:col>
      <xdr:colOff>424615</xdr:colOff>
      <xdr:row>14</xdr:row>
      <xdr:rowOff>87047</xdr:rowOff>
    </xdr:to>
    <xdr:cxnSp macro="">
      <xdr:nvCxnSpPr>
        <xdr:cNvPr id="2" name="Taisns savienotājs 1">
          <a:extLst>
            <a:ext uri="{FF2B5EF4-FFF2-40B4-BE49-F238E27FC236}">
              <a16:creationId xmlns:a16="http://schemas.microsoft.com/office/drawing/2014/main" id="{83FC1E8B-BEDA-4C45-80B4-CA6FAEBB71A2}"/>
            </a:ext>
          </a:extLst>
        </xdr:cNvPr>
        <xdr:cNvCxnSpPr/>
      </xdr:nvCxnSpPr>
      <xdr:spPr>
        <a:xfrm>
          <a:off x="792715" y="2617522"/>
          <a:ext cx="7747200" cy="31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171452</xdr:colOff>
      <xdr:row>1</xdr:row>
      <xdr:rowOff>82550</xdr:rowOff>
    </xdr:from>
    <xdr:to>
      <xdr:col>4</xdr:col>
      <xdr:colOff>480152</xdr:colOff>
      <xdr:row>27</xdr:row>
      <xdr:rowOff>6800</xdr:rowOff>
    </xdr:to>
    <xdr:sp macro="" textlink="">
      <xdr:nvSpPr>
        <xdr:cNvPr id="3" name="Taisnstūris 2">
          <a:extLst>
            <a:ext uri="{FF2B5EF4-FFF2-40B4-BE49-F238E27FC236}">
              <a16:creationId xmlns:a16="http://schemas.microsoft.com/office/drawing/2014/main" id="{DA945815-357E-4462-8D0B-45A4CEB8ACE8}"/>
            </a:ext>
          </a:extLst>
        </xdr:cNvPr>
        <xdr:cNvSpPr/>
      </xdr:nvSpPr>
      <xdr:spPr>
        <a:xfrm>
          <a:off x="171452" y="263525"/>
          <a:ext cx="8424000" cy="462960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4</xdr:col>
      <xdr:colOff>480151</xdr:colOff>
      <xdr:row>27</xdr:row>
      <xdr:rowOff>5746</xdr:rowOff>
    </xdr:to>
    <xdr:sp macro="" textlink="">
      <xdr:nvSpPr>
        <xdr:cNvPr id="4" name="Taisnstūris 3">
          <a:extLst>
            <a:ext uri="{FF2B5EF4-FFF2-40B4-BE49-F238E27FC236}">
              <a16:creationId xmlns:a16="http://schemas.microsoft.com/office/drawing/2014/main" id="{54159935-7B91-4437-A02A-FBAD3FC45E5A}"/>
            </a:ext>
          </a:extLst>
        </xdr:cNvPr>
        <xdr:cNvSpPr/>
      </xdr:nvSpPr>
      <xdr:spPr>
        <a:xfrm>
          <a:off x="171451" y="1292071"/>
          <a:ext cx="8424000" cy="3600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Sveiciena ziņojums" descr="Tomēr mēs iesakām turpināt! Ir vairāk iespēju atklāt...">
          <a:extLst>
            <a:ext uri="{FF2B5EF4-FFF2-40B4-BE49-F238E27FC236}">
              <a16:creationId xmlns:a16="http://schemas.microsoft.com/office/drawing/2014/main" id="{3069ED65-DB6A-482F-B7D1-4513872B138C}"/>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lv"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Taču mēs iesakām turpināt. Varat uzzināt vēl daudz ko citu...</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Sveiciena ziņojums" descr="Labi pastrādāts. Jūs to paveicāt">
          <a:extLst>
            <a:ext uri="{FF2B5EF4-FFF2-40B4-BE49-F238E27FC236}">
              <a16:creationId xmlns:a16="http://schemas.microsoft.com/office/drawing/2014/main" id="{511FA78F-6B99-4F71-9A9E-BAF5589B198E}"/>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lv" sz="2600" b="0" i="0" baseline="0">
              <a:solidFill>
                <a:schemeClr val="bg1"/>
              </a:solidFill>
              <a:effectLst/>
              <a:latin typeface="Segoe UI Light" pitchFamily="34" charset="0"/>
              <a:ea typeface="Segoe UI" pitchFamily="34" charset="0"/>
              <a:cs typeface="Segoe UI" pitchFamily="34" charset="0"/>
            </a:rPr>
            <a:t>Labi pastrādāts. Vai rakurstabulas nav lieliskas?</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5637781</xdr:colOff>
      <xdr:row>12</xdr:row>
      <xdr:rowOff>39951</xdr:rowOff>
    </xdr:from>
    <xdr:to>
      <xdr:col>3</xdr:col>
      <xdr:colOff>238125</xdr:colOff>
      <xdr:row>20</xdr:row>
      <xdr:rowOff>55191</xdr:rowOff>
    </xdr:to>
    <xdr:sp macro="" textlink="">
      <xdr:nvSpPr>
        <xdr:cNvPr id="10" name="Tekstlodziņš 9" descr="Community&#10;Connect with other Excel fans. They can help you, and you can help them.">
          <a:hlinkClick xmlns:r="http://schemas.openxmlformats.org/officeDocument/2006/relationships" r:id="rId1" tooltip="Atlasiet, lai sazinātos ar Excel Tech kopienu"/>
          <a:extLst>
            <a:ext uri="{FF2B5EF4-FFF2-40B4-BE49-F238E27FC236}">
              <a16:creationId xmlns:a16="http://schemas.microsoft.com/office/drawing/2014/main" id="{E7183862-E870-479F-8C1E-52256B7E8079}"/>
            </a:ext>
          </a:extLst>
        </xdr:cNvPr>
        <xdr:cNvSpPr txBox="1"/>
      </xdr:nvSpPr>
      <xdr:spPr>
        <a:xfrm>
          <a:off x="6228331" y="2211651"/>
          <a:ext cx="1534544"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lv" sz="1200" b="1" baseline="0">
              <a:solidFill>
                <a:srgbClr val="217346"/>
              </a:solidFill>
              <a:effectLst/>
              <a:latin typeface="Segoe UI Light" panose="020B0502040204020203" pitchFamily="34" charset="0"/>
              <a:ea typeface="+mn-ea"/>
              <a:cs typeface="Segoe UI Light" panose="020B0502040204020203" pitchFamily="34" charset="0"/>
            </a:rPr>
            <a:t>Kopiena</a:t>
          </a:r>
          <a:r>
            <a:rPr lang="en-US" sz="1200" b="1" baseline="0">
              <a:solidFill>
                <a:srgbClr val="217346"/>
              </a:solidFill>
              <a:effectLst/>
              <a:latin typeface="Segoe UI Light" panose="020B0502040204020203" pitchFamily="34" charset="0"/>
              <a:ea typeface="+mn-ea"/>
              <a:cs typeface="Segoe UI Light" panose="020B0502040204020203" pitchFamily="34" charset="0"/>
            </a:rPr>
            <a:t> </a:t>
          </a:r>
        </a:p>
        <a:p>
          <a:pPr algn="l" rtl="0"/>
          <a:r>
            <a:rPr lang="lv" sz="1200" baseline="0">
              <a:solidFill>
                <a:sysClr val="windowText" lastClr="000000"/>
              </a:solidFill>
              <a:effectLst/>
              <a:latin typeface="Segoe UI Light" panose="020B0502040204020203" pitchFamily="34" charset="0"/>
              <a:ea typeface="+mn-ea"/>
              <a:cs typeface="Segoe UI Light" panose="020B0502040204020203" pitchFamily="34" charset="0"/>
            </a:rPr>
            <a:t>Sazinieties ar citiem Excel entuziastiem. Jūs varat viens otram palīdzēt.</a:t>
          </a:r>
          <a:endParaRPr lang="en-US" sz="1100" baseline="0">
            <a:solidFill>
              <a:sysClr val="windowText" lastClr="000000"/>
            </a:solidFill>
            <a:effectLst/>
            <a:latin typeface="Segoe UI Light" panose="020B0502040204020203" pitchFamily="34" charset="0"/>
            <a:ea typeface="+mn-ea"/>
            <a:cs typeface="Segoe UI" panose="020B0502040204020203" pitchFamily="34" charset="0"/>
          </a:endParaRPr>
        </a:p>
      </xdr:txBody>
    </xdr:sp>
    <xdr:clientData/>
  </xdr:twoCellAnchor>
  <xdr:twoCellAnchor>
    <xdr:from>
      <xdr:col>1</xdr:col>
      <xdr:colOff>257175</xdr:colOff>
      <xdr:row>12</xdr:row>
      <xdr:rowOff>38099</xdr:rowOff>
    </xdr:from>
    <xdr:to>
      <xdr:col>1</xdr:col>
      <xdr:colOff>2571751</xdr:colOff>
      <xdr:row>21</xdr:row>
      <xdr:rowOff>150640</xdr:rowOff>
    </xdr:to>
    <xdr:grpSp>
      <xdr:nvGrpSpPr>
        <xdr:cNvPr id="22" name="Grupa 21">
          <a:extLst>
            <a:ext uri="{FF2B5EF4-FFF2-40B4-BE49-F238E27FC236}">
              <a16:creationId xmlns:a16="http://schemas.microsoft.com/office/drawing/2014/main" id="{E3B4C7F0-9938-4B48-8D4A-4723351D6137}"/>
            </a:ext>
          </a:extLst>
        </xdr:cNvPr>
        <xdr:cNvGrpSpPr/>
      </xdr:nvGrpSpPr>
      <xdr:grpSpPr>
        <a:xfrm>
          <a:off x="847725" y="2209799"/>
          <a:ext cx="2314576" cy="1741316"/>
          <a:chOff x="847725" y="2209799"/>
          <a:chExt cx="2314576" cy="1741316"/>
        </a:xfrm>
      </xdr:grpSpPr>
      <xdr:sp macro="" textlink="">
        <xdr:nvSpPr>
          <xdr:cNvPr id="13" name="Tekstlodziņš 12" descr="Papildinformācija">
            <a:hlinkClick xmlns:r="http://schemas.openxmlformats.org/officeDocument/2006/relationships" r:id="rId2"/>
            <a:extLst>
              <a:ext uri="{FF2B5EF4-FFF2-40B4-BE49-F238E27FC236}">
                <a16:creationId xmlns:a16="http://schemas.microsoft.com/office/drawing/2014/main" id="{F4C33D48-0368-47FD-9637-91F0D88264A8}"/>
              </a:ext>
            </a:extLst>
          </xdr:cNvPr>
          <xdr:cNvSpPr txBox="1"/>
        </xdr:nvSpPr>
        <xdr:spPr>
          <a:xfrm>
            <a:off x="1362074" y="3528490"/>
            <a:ext cx="141922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lv" sz="1200" u="sng" baseline="0">
                <a:solidFill>
                  <a:srgbClr val="217346"/>
                </a:solidFill>
                <a:effectLst/>
                <a:latin typeface="Segoe UI Semibold" panose="020B0702040204020203" pitchFamily="34" charset="0"/>
                <a:ea typeface="+mn-ea"/>
                <a:cs typeface="Segoe UI Semibold" panose="020B0702040204020203" pitchFamily="34" charset="0"/>
              </a:rPr>
              <a:t>Papildinformācija</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14" name="Tekstlodziņš 13" descr="More Pivot info&#10;Discover more you can do by reading this helpful article on PivotTables.">
            <a:hlinkClick xmlns:r="http://schemas.openxmlformats.org/officeDocument/2006/relationships" r:id="rId2" tooltip="Atlasiet, lai uzzinātu vairāk par rakurstabulām"/>
            <a:extLst>
              <a:ext uri="{FF2B5EF4-FFF2-40B4-BE49-F238E27FC236}">
                <a16:creationId xmlns:a16="http://schemas.microsoft.com/office/drawing/2014/main" id="{404F5309-E1AE-4E66-910F-9CCC95E3951B}"/>
              </a:ext>
            </a:extLst>
          </xdr:cNvPr>
          <xdr:cNvSpPr txBox="1"/>
        </xdr:nvSpPr>
        <xdr:spPr>
          <a:xfrm>
            <a:off x="1362073" y="2209799"/>
            <a:ext cx="1800228"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lv" sz="1200" b="1" baseline="0">
                <a:solidFill>
                  <a:srgbClr val="217346"/>
                </a:solidFill>
                <a:effectLst/>
                <a:latin typeface="Segoe UI Light" panose="020B0502040204020203" pitchFamily="34" charset="0"/>
                <a:ea typeface="+mn-ea"/>
                <a:cs typeface="Segoe UI Light" panose="020B0502040204020203" pitchFamily="34" charset="0"/>
              </a:rPr>
              <a:t>Vēl par rakurstabulām</a:t>
            </a:r>
            <a:r>
              <a:rPr lang="en-US" sz="1200" b="1" baseline="0">
                <a:solidFill>
                  <a:srgbClr val="217346"/>
                </a:solidFill>
                <a:effectLst/>
                <a:latin typeface="Segoe UI Light" panose="020B0502040204020203" pitchFamily="34" charset="0"/>
                <a:ea typeface="+mn-ea"/>
                <a:cs typeface="Segoe UI Light" panose="020B0502040204020203" pitchFamily="34" charset="0"/>
              </a:rPr>
              <a:t> </a:t>
            </a:r>
          </a:p>
          <a:p>
            <a:pPr algn="l" rtl="0"/>
            <a:r>
              <a:rPr lang="lv" sz="1200" baseline="0">
                <a:solidFill>
                  <a:sysClr val="windowText" lastClr="000000"/>
                </a:solidFill>
                <a:effectLst/>
                <a:latin typeface="Segoe UI Light" panose="020B0502040204020203" pitchFamily="34" charset="0"/>
                <a:ea typeface="+mn-ea"/>
                <a:cs typeface="Segoe UI Light" panose="020B0502040204020203" pitchFamily="34" charset="0"/>
              </a:rPr>
              <a:t>Izlasot šo noderīgo rakstu par rakurstabulām, uzzināsiet vēl daudz ko citu.</a:t>
            </a:r>
            <a:endParaRPr lang="en-US" sz="1100" baseline="0">
              <a:solidFill>
                <a:sysClr val="windowText" lastClr="000000"/>
              </a:solidFill>
              <a:effectLst/>
              <a:latin typeface="Segoe UI Light" panose="020B0502040204020203" pitchFamily="34" charset="0"/>
              <a:ea typeface="+mn-ea"/>
              <a:cs typeface="Segoe UI" panose="020B0502040204020203" pitchFamily="34" charset="0"/>
            </a:endParaRPr>
          </a:p>
        </xdr:txBody>
      </xdr:sp>
      <xdr:pic>
        <xdr:nvPicPr>
          <xdr:cNvPr id="15" name="Attēls 14">
            <a:hlinkClick xmlns:r="http://schemas.openxmlformats.org/officeDocument/2006/relationships" r:id="rId2" tooltip="Atlasiet, lai uzzinātu vairāk par rakurstabulām"/>
            <a:extLst>
              <a:ext uri="{FF2B5EF4-FFF2-40B4-BE49-F238E27FC236}">
                <a16:creationId xmlns:a16="http://schemas.microsoft.com/office/drawing/2014/main" id="{6A32F480-D3CA-4E6F-BA6D-55989F2B4E66}"/>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grpSp>
    <xdr:clientData/>
  </xdr:twoCellAnchor>
  <xdr:twoCellAnchor>
    <xdr:from>
      <xdr:col>1</xdr:col>
      <xdr:colOff>2926803</xdr:colOff>
      <xdr:row>12</xdr:row>
      <xdr:rowOff>38100</xdr:rowOff>
    </xdr:from>
    <xdr:to>
      <xdr:col>1</xdr:col>
      <xdr:colOff>4848225</xdr:colOff>
      <xdr:row>21</xdr:row>
      <xdr:rowOff>150640</xdr:rowOff>
    </xdr:to>
    <xdr:grpSp>
      <xdr:nvGrpSpPr>
        <xdr:cNvPr id="23" name="Grupa 22">
          <a:extLst>
            <a:ext uri="{FF2B5EF4-FFF2-40B4-BE49-F238E27FC236}">
              <a16:creationId xmlns:a16="http://schemas.microsoft.com/office/drawing/2014/main" id="{9F552F16-4CE0-4BBC-AE78-2EA091C3B227}"/>
            </a:ext>
          </a:extLst>
        </xdr:cNvPr>
        <xdr:cNvGrpSpPr/>
      </xdr:nvGrpSpPr>
      <xdr:grpSpPr>
        <a:xfrm>
          <a:off x="3517353" y="2209800"/>
          <a:ext cx="1921422" cy="1741315"/>
          <a:chOff x="2983953" y="2209800"/>
          <a:chExt cx="1921422" cy="1741315"/>
        </a:xfrm>
      </xdr:grpSpPr>
      <xdr:pic>
        <xdr:nvPicPr>
          <xdr:cNvPr id="16" name="Grafika 15">
            <a:hlinkClick xmlns:r="http://schemas.openxmlformats.org/officeDocument/2006/relationships" r:id="rId4" tooltip="Atlasiet, lai uzzinātu vairāk par rakurstabulu atsvaidzināšanu"/>
            <a:extLst>
              <a:ext uri="{FF2B5EF4-FFF2-40B4-BE49-F238E27FC236}">
                <a16:creationId xmlns:a16="http://schemas.microsoft.com/office/drawing/2014/main" id="{26DC0DAA-ACD0-4AB0-8481-4011E98F8E4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flipH="1">
            <a:off x="2983953" y="2311031"/>
            <a:ext cx="281592" cy="281592"/>
          </a:xfrm>
          <a:prstGeom prst="rect">
            <a:avLst/>
          </a:prstGeom>
        </xdr:spPr>
      </xdr:pic>
      <xdr:sp macro="" textlink="">
        <xdr:nvSpPr>
          <xdr:cNvPr id="17" name="Tekstlodziņš 16" descr="About refresh&#10;Read this important article about how to refresh PivotTables. ">
            <a:hlinkClick xmlns:r="http://schemas.openxmlformats.org/officeDocument/2006/relationships" r:id="rId4" tooltip="Atlasiet, lai uzzinātu vairāk par rakurstabulu atsvaidzināšanu"/>
            <a:extLst>
              <a:ext uri="{FF2B5EF4-FFF2-40B4-BE49-F238E27FC236}">
                <a16:creationId xmlns:a16="http://schemas.microsoft.com/office/drawing/2014/main" id="{E45C3434-160B-49B7-B3E2-240541ECEB77}"/>
              </a:ext>
            </a:extLst>
          </xdr:cNvPr>
          <xdr:cNvSpPr txBox="1"/>
        </xdr:nvSpPr>
        <xdr:spPr>
          <a:xfrm>
            <a:off x="3273313" y="2209800"/>
            <a:ext cx="1632062"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lv" sz="1200" b="1" baseline="0">
                <a:solidFill>
                  <a:srgbClr val="217346"/>
                </a:solidFill>
                <a:effectLst/>
                <a:latin typeface="Segoe UI Light" panose="020B0502040204020203" pitchFamily="34" charset="0"/>
                <a:ea typeface="+mn-ea"/>
                <a:cs typeface="Segoe UI Light" panose="020B0502040204020203" pitchFamily="34" charset="0"/>
              </a:rPr>
              <a:t>Par atsvaidzināšanu</a:t>
            </a:r>
            <a:r>
              <a:rPr lang="en-US" sz="1200" b="1" baseline="0">
                <a:solidFill>
                  <a:srgbClr val="217346"/>
                </a:solidFill>
                <a:effectLst/>
                <a:latin typeface="Segoe UI Light" panose="020B0502040204020203" pitchFamily="34" charset="0"/>
                <a:ea typeface="+mn-ea"/>
                <a:cs typeface="Segoe UI Light" panose="020B0502040204020203" pitchFamily="34" charset="0"/>
              </a:rPr>
              <a:t> </a:t>
            </a:r>
          </a:p>
          <a:p>
            <a:pPr algn="l" rtl="0"/>
            <a:r>
              <a:rPr lang="lv" sz="1200" baseline="0">
                <a:solidFill>
                  <a:sysClr val="windowText" lastClr="000000"/>
                </a:solidFill>
                <a:effectLst/>
                <a:latin typeface="Segoe UI Light" panose="020B0502040204020203" pitchFamily="34" charset="0"/>
                <a:ea typeface="+mn-ea"/>
                <a:cs typeface="Segoe UI Light" panose="020B0502040204020203" pitchFamily="34" charset="0"/>
              </a:rPr>
              <a:t>Izlasiet šo svarīgo rakstu par to, kā atsvaidzināt rakurstabulu. </a:t>
            </a:r>
            <a:endParaRPr lang="en-US" sz="1100" baseline="0">
              <a:solidFill>
                <a:sysClr val="windowText" lastClr="000000"/>
              </a:solidFill>
              <a:effectLst/>
              <a:latin typeface="Segoe UI Light" panose="020B0502040204020203" pitchFamily="34" charset="0"/>
              <a:ea typeface="+mn-ea"/>
              <a:cs typeface="Segoe UI" panose="020B0502040204020203" pitchFamily="34" charset="0"/>
            </a:endParaRPr>
          </a:p>
        </xdr:txBody>
      </xdr:sp>
      <xdr:sp macro="" textlink="">
        <xdr:nvSpPr>
          <xdr:cNvPr id="18" name="Tekstlodziņš 17" descr="Papildinformācija">
            <a:hlinkClick xmlns:r="http://schemas.openxmlformats.org/officeDocument/2006/relationships" r:id="rId4" tooltip="Atlasiet, lai uzzinātu vairāk par rakurstabulu atsvaidzināšanu"/>
            <a:extLst>
              <a:ext uri="{FF2B5EF4-FFF2-40B4-BE49-F238E27FC236}">
                <a16:creationId xmlns:a16="http://schemas.microsoft.com/office/drawing/2014/main" id="{D5C76820-F0A8-4797-989E-E19891768845}"/>
              </a:ext>
            </a:extLst>
          </xdr:cNvPr>
          <xdr:cNvSpPr txBox="1"/>
        </xdr:nvSpPr>
        <xdr:spPr>
          <a:xfrm>
            <a:off x="3286124" y="3528490"/>
            <a:ext cx="143827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lv" sz="1200" u="sng" baseline="0">
                <a:solidFill>
                  <a:srgbClr val="217346"/>
                </a:solidFill>
                <a:effectLst/>
                <a:latin typeface="Segoe UI Semibold" panose="020B0702040204020203" pitchFamily="34" charset="0"/>
                <a:ea typeface="+mn-ea"/>
                <a:cs typeface="Segoe UI Semibold" panose="020B0702040204020203" pitchFamily="34" charset="0"/>
              </a:rPr>
              <a:t>Papildinformācija</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grpSp>
    <xdr:clientData/>
  </xdr:twoCellAnchor>
  <xdr:twoCellAnchor editAs="absolute">
    <xdr:from>
      <xdr:col>1</xdr:col>
      <xdr:colOff>5657849</xdr:colOff>
      <xdr:row>19</xdr:row>
      <xdr:rowOff>89965</xdr:rowOff>
    </xdr:from>
    <xdr:to>
      <xdr:col>3</xdr:col>
      <xdr:colOff>361950</xdr:colOff>
      <xdr:row>23</xdr:row>
      <xdr:rowOff>9525</xdr:rowOff>
    </xdr:to>
    <xdr:sp macro="" textlink="">
      <xdr:nvSpPr>
        <xdr:cNvPr id="20" name="Tekstlodziņš 19" descr="Papildinformācija">
          <a:hlinkClick xmlns:r="http://schemas.openxmlformats.org/officeDocument/2006/relationships" r:id="rId1" tooltip="Atlasiet, lai sazinātos ar Excel Tech kopienu"/>
          <a:extLst>
            <a:ext uri="{FF2B5EF4-FFF2-40B4-BE49-F238E27FC236}">
              <a16:creationId xmlns:a16="http://schemas.microsoft.com/office/drawing/2014/main" id="{A906CB9F-D84E-44A9-8F0E-E96C8C3B2BF4}"/>
            </a:ext>
          </a:extLst>
        </xdr:cNvPr>
        <xdr:cNvSpPr txBox="1"/>
      </xdr:nvSpPr>
      <xdr:spPr>
        <a:xfrm>
          <a:off x="6248399" y="3528490"/>
          <a:ext cx="1638301" cy="643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lv" sz="1200" u="sng" baseline="0">
              <a:solidFill>
                <a:srgbClr val="217346"/>
              </a:solidFill>
              <a:effectLst/>
              <a:latin typeface="Segoe UI Semibold" panose="020B0702040204020203" pitchFamily="34" charset="0"/>
              <a:ea typeface="+mn-ea"/>
              <a:cs typeface="Segoe UI Semibold" panose="020B0702040204020203" pitchFamily="34" charset="0"/>
            </a:rPr>
            <a:t>Papildinformācija (tikai angļu valodā)</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4991100</xdr:colOff>
      <xdr:row>12</xdr:row>
      <xdr:rowOff>95250</xdr:rowOff>
    </xdr:from>
    <xdr:to>
      <xdr:col>1</xdr:col>
      <xdr:colOff>5660310</xdr:colOff>
      <xdr:row>14</xdr:row>
      <xdr:rowOff>163068</xdr:rowOff>
    </xdr:to>
    <xdr:pic>
      <xdr:nvPicPr>
        <xdr:cNvPr id="21" name="Attēls 20" descr="Kopiena">
          <a:hlinkClick xmlns:r="http://schemas.openxmlformats.org/officeDocument/2006/relationships" r:id="rId1" tooltip="Atlasiet, lai sazinātos ar Excel Tech kopienu"/>
          <a:extLst>
            <a:ext uri="{FF2B5EF4-FFF2-40B4-BE49-F238E27FC236}">
              <a16:creationId xmlns:a16="http://schemas.microsoft.com/office/drawing/2014/main" id="{60572BA1-BD2B-4F43-B3C9-B66E69C66FA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581650" y="2266950"/>
          <a:ext cx="669210" cy="429768"/>
        </a:xfrm>
        <a:prstGeom prst="rect">
          <a:avLst/>
        </a:prstGeom>
      </xdr:spPr>
    </xdr:pic>
    <xdr:clientData/>
  </xdr:twoCellAnchor>
</xdr:wsDr>
</file>

<file path=xl/drawings/drawing3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409350</xdr:colOff>
      <xdr:row>21</xdr:row>
      <xdr:rowOff>2641</xdr:rowOff>
    </xdr:to>
    <xdr:grpSp>
      <xdr:nvGrpSpPr>
        <xdr:cNvPr id="2" name="grp_Ceļvedis">
          <a:extLst>
            <a:ext uri="{FF2B5EF4-FFF2-40B4-BE49-F238E27FC236}">
              <a16:creationId xmlns:a16="http://schemas.microsoft.com/office/drawing/2014/main" id="{0163F57D-6E0F-4B43-9E03-9A087FCD67B2}"/>
            </a:ext>
          </a:extLst>
        </xdr:cNvPr>
        <xdr:cNvGrpSpPr/>
      </xdr:nvGrpSpPr>
      <xdr:grpSpPr>
        <a:xfrm>
          <a:off x="0" y="0"/>
          <a:ext cx="8200800" cy="3984091"/>
          <a:chOff x="0" y="0"/>
          <a:chExt cx="8190774" cy="4267962"/>
        </a:xfrm>
      </xdr:grpSpPr>
      <xdr:sp macro="" textlink="">
        <xdr:nvSpPr>
          <xdr:cNvPr id="3" name="txt_Ceļveža_galvene" descr="Tomēr, pirmo reizi aplūkojot rakurstabulu, iespējams, jums būs nepieciešams vairāk atbilžu.">
            <a:extLst>
              <a:ext uri="{FF2B5EF4-FFF2-40B4-BE49-F238E27FC236}">
                <a16:creationId xmlns:a16="http://schemas.microsoft.com/office/drawing/2014/main" id="{76F5F9BA-9587-4602-95C4-3FCEE45813BB}"/>
              </a:ext>
            </a:extLst>
          </xdr:cNvPr>
          <xdr:cNvSpPr txBox="1"/>
        </xdr:nvSpPr>
        <xdr:spPr>
          <a:xfrm>
            <a:off x="0" y="0"/>
            <a:ext cx="819077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Tomēr, pirmo reizi aplūkojot r</a:t>
            </a:r>
            <a:r>
              <a:rPr lang="lv-LV" sz="1500" b="0" kern="1200" baseline="0">
                <a:solidFill>
                  <a:schemeClr val="dk1"/>
                </a:solidFill>
                <a:effectLst/>
                <a:latin typeface="Segoe UI Semibold" panose="020B0702040204020203" pitchFamily="34" charset="0"/>
                <a:ea typeface="+mn-ea"/>
                <a:cs typeface="Segoe UI Semibold" panose="020B0702040204020203" pitchFamily="34" charset="0"/>
              </a:rPr>
              <a:t>akurs​​​tabula</a:t>
            </a:r>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 </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iespējams, jums būs nepieciešamas vairāk atbilžu. </a:t>
            </a:r>
          </a:p>
        </xdr:txBody>
      </xdr:sp>
      <xdr:sp macro="" textlink="">
        <xdr:nvSpPr>
          <xdr:cNvPr id="4" name="txt_Ceļveža_kājene">
            <a:extLst>
              <a:ext uri="{FF2B5EF4-FFF2-40B4-BE49-F238E27FC236}">
                <a16:creationId xmlns:a16="http://schemas.microsoft.com/office/drawing/2014/main" id="{5606B571-AC2C-49B3-9358-149921868111}"/>
              </a:ext>
            </a:extLst>
          </xdr:cNvPr>
          <xdr:cNvSpPr txBox="1"/>
        </xdr:nvSpPr>
        <xdr:spPr>
          <a:xfrm>
            <a:off x="0" y="3600450"/>
            <a:ext cx="819077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Ceļvedis_tālāk" descr="Nākamās darbības poga ar hipersaiti uz nākamo lapu">
            <a:hlinkClick xmlns:r="http://schemas.openxmlformats.org/officeDocument/2006/relationships" r:id="rId1" tooltip="Noklikšķiniet šeit, lai pārietu uz nākamo lapu"/>
            <a:extLst>
              <a:ext uri="{FF2B5EF4-FFF2-40B4-BE49-F238E27FC236}">
                <a16:creationId xmlns:a16="http://schemas.microsoft.com/office/drawing/2014/main" id="{53F2B1CA-0CE9-46DA-AB24-B8BB1F266533}"/>
              </a:ext>
            </a:extLst>
          </xdr:cNvPr>
          <xdr:cNvSpPr/>
        </xdr:nvSpPr>
        <xdr:spPr>
          <a:xfrm>
            <a:off x="6670174" y="37558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sp macro="" textlink="">
        <xdr:nvSpPr>
          <xdr:cNvPr id="6" name="txt_Ceļvedis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709C67B5-018B-4213-8E1C-8C9CA4AE959F}"/>
              </a:ext>
            </a:extLst>
          </xdr:cNvPr>
          <xdr:cNvSpPr/>
        </xdr:nvSpPr>
        <xdr:spPr>
          <a:xfrm flipH="1">
            <a:off x="304800" y="37558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grpSp>
    <xdr:clientData/>
  </xdr:twoCellAnchor>
  <xdr:twoCellAnchor editAs="absolute">
    <xdr:from>
      <xdr:col>4</xdr:col>
      <xdr:colOff>714377</xdr:colOff>
      <xdr:row>5</xdr:row>
      <xdr:rowOff>47635</xdr:rowOff>
    </xdr:from>
    <xdr:to>
      <xdr:col>6</xdr:col>
      <xdr:colOff>855743</xdr:colOff>
      <xdr:row>7</xdr:row>
      <xdr:rowOff>167342</xdr:rowOff>
    </xdr:to>
    <xdr:sp macro="" textlink="">
      <xdr:nvSpPr>
        <xdr:cNvPr id="8" name="txt_Ceļveža_remarka_2" descr="Ko tik dārgu iegādājās mamma?">
          <a:extLst>
            <a:ext uri="{FF2B5EF4-FFF2-40B4-BE49-F238E27FC236}">
              <a16:creationId xmlns:a16="http://schemas.microsoft.com/office/drawing/2014/main" id="{72FEE2C1-1D5A-4CD5-9E31-5E55F078E5A7}"/>
            </a:ext>
          </a:extLst>
        </xdr:cNvPr>
        <xdr:cNvSpPr txBox="1"/>
      </xdr:nvSpPr>
      <xdr:spPr>
        <a:xfrm>
          <a:off x="3276602" y="990610"/>
          <a:ext cx="1627266" cy="491182"/>
        </a:xfrm>
        <a:prstGeom prst="rect">
          <a:avLst/>
        </a:prstGeom>
        <a:solidFill>
          <a:srgbClr val="F4B183"/>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noProof="0">
              <a:effectLst/>
              <a:latin typeface="Calibri" panose="020F0502020204030204" pitchFamily="34" charset="0"/>
              <a:ea typeface="Calibri" panose="020F0502020204030204" pitchFamily="34" charset="0"/>
              <a:cs typeface="Calibri" panose="020F0502020204030204" pitchFamily="34" charset="0"/>
            </a:rPr>
            <a:t>Kādām lietām katrs cilvēks iztērēja naudu?</a:t>
          </a:r>
        </a:p>
      </xdr:txBody>
    </xdr:sp>
    <xdr:clientData/>
  </xdr:twoCellAnchor>
  <xdr:twoCellAnchor editAs="absolute">
    <xdr:from>
      <xdr:col>5</xdr:col>
      <xdr:colOff>173871</xdr:colOff>
      <xdr:row>7</xdr:row>
      <xdr:rowOff>180980</xdr:rowOff>
    </xdr:from>
    <xdr:to>
      <xdr:col>5</xdr:col>
      <xdr:colOff>173871</xdr:colOff>
      <xdr:row>9</xdr:row>
      <xdr:rowOff>88813</xdr:rowOff>
    </xdr:to>
    <xdr:cxnSp macro="">
      <xdr:nvCxnSpPr>
        <xdr:cNvPr id="9" name="shp_Taisna_bultiņa">
          <a:extLst>
            <a:ext uri="{FF2B5EF4-FFF2-40B4-BE49-F238E27FC236}">
              <a16:creationId xmlns:a16="http://schemas.microsoft.com/office/drawing/2014/main" id="{237388AB-0E48-428F-99DB-FA7C284CF585}"/>
            </a:ext>
          </a:extLst>
        </xdr:cNvPr>
        <xdr:cNvCxnSpPr/>
      </xdr:nvCxnSpPr>
      <xdr:spPr>
        <a:xfrm flipV="1">
          <a:off x="3469521" y="1495430"/>
          <a:ext cx="0" cy="28883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111127</xdr:colOff>
      <xdr:row>8</xdr:row>
      <xdr:rowOff>161936</xdr:rowOff>
    </xdr:from>
    <xdr:to>
      <xdr:col>8</xdr:col>
      <xdr:colOff>438151</xdr:colOff>
      <xdr:row>11</xdr:row>
      <xdr:rowOff>100668</xdr:rowOff>
    </xdr:to>
    <xdr:sp macro="" textlink="">
      <xdr:nvSpPr>
        <xdr:cNvPr id="10" name="txt_Ceļveža_remarka_3" descr="Kad tika veikti šie pirkumi?">
          <a:extLst>
            <a:ext uri="{FF2B5EF4-FFF2-40B4-BE49-F238E27FC236}">
              <a16:creationId xmlns:a16="http://schemas.microsoft.com/office/drawing/2014/main" id="{6777C7AC-4BD4-4AA6-9E3A-A88922D3D22E}"/>
            </a:ext>
          </a:extLst>
        </xdr:cNvPr>
        <xdr:cNvSpPr txBox="1"/>
      </xdr:nvSpPr>
      <xdr:spPr>
        <a:xfrm>
          <a:off x="5359402" y="1666886"/>
          <a:ext cx="1317624" cy="510232"/>
        </a:xfrm>
        <a:prstGeom prst="rect">
          <a:avLst/>
        </a:prstGeom>
        <a:solidFill>
          <a:srgbClr val="B4C6E7"/>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noProof="0">
              <a:effectLst/>
              <a:latin typeface="Calibri" panose="020F0502020204030204" pitchFamily="34" charset="0"/>
              <a:ea typeface="Calibri" panose="020F0502020204030204" pitchFamily="34" charset="0"/>
              <a:cs typeface="Calibri" panose="020F0502020204030204" pitchFamily="34" charset="0"/>
            </a:rPr>
            <a:t>Ko tik dārgu iegādājās mamma?</a:t>
          </a:r>
        </a:p>
      </xdr:txBody>
    </xdr:sp>
    <xdr:clientData/>
  </xdr:twoCellAnchor>
  <xdr:twoCellAnchor editAs="absolute">
    <xdr:from>
      <xdr:col>1</xdr:col>
      <xdr:colOff>619126</xdr:colOff>
      <xdr:row>8</xdr:row>
      <xdr:rowOff>104785</xdr:rowOff>
    </xdr:from>
    <xdr:to>
      <xdr:col>4</xdr:col>
      <xdr:colOff>312817</xdr:colOff>
      <xdr:row>11</xdr:row>
      <xdr:rowOff>43517</xdr:rowOff>
    </xdr:to>
    <xdr:sp macro="" textlink="">
      <xdr:nvSpPr>
        <xdr:cNvPr id="11" name="txt_Ceļveža_remarka_1" descr="Kādām lietām katrs cilvēks iztērēja naudu?">
          <a:extLst>
            <a:ext uri="{FF2B5EF4-FFF2-40B4-BE49-F238E27FC236}">
              <a16:creationId xmlns:a16="http://schemas.microsoft.com/office/drawing/2014/main" id="{3AAC450C-5889-4BFA-A9B5-D400C8B75868}"/>
            </a:ext>
          </a:extLst>
        </xdr:cNvPr>
        <xdr:cNvSpPr txBox="1"/>
      </xdr:nvSpPr>
      <xdr:spPr>
        <a:xfrm>
          <a:off x="1228726" y="1609735"/>
          <a:ext cx="1646316" cy="510232"/>
        </a:xfrm>
        <a:prstGeom prst="rect">
          <a:avLst/>
        </a:prstGeom>
        <a:solidFill>
          <a:srgbClr val="FFE699"/>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noProof="0">
              <a:effectLst/>
              <a:latin typeface="Calibri" panose="020F0502020204030204" pitchFamily="34" charset="0"/>
              <a:ea typeface="Calibri" panose="020F0502020204030204" pitchFamily="34" charset="0"/>
              <a:cs typeface="Calibri" panose="020F0502020204030204" pitchFamily="34" charset="0"/>
            </a:rPr>
            <a:t>Kad tika veikti šie pirkumi?</a:t>
          </a:r>
        </a:p>
      </xdr:txBody>
    </xdr:sp>
    <xdr:clientData/>
  </xdr:twoCellAnchor>
  <xdr:twoCellAnchor>
    <xdr:from>
      <xdr:col>4</xdr:col>
      <xdr:colOff>164270</xdr:colOff>
      <xdr:row>10</xdr:row>
      <xdr:rowOff>60265</xdr:rowOff>
    </xdr:from>
    <xdr:to>
      <xdr:col>5</xdr:col>
      <xdr:colOff>354665</xdr:colOff>
      <xdr:row>13</xdr:row>
      <xdr:rowOff>2717</xdr:rowOff>
    </xdr:to>
    <xdr:sp macro="" textlink="">
      <xdr:nvSpPr>
        <xdr:cNvPr id="12" name="shp_Izliekta_bultiņa">
          <a:extLst>
            <a:ext uri="{FF2B5EF4-FFF2-40B4-BE49-F238E27FC236}">
              <a16:creationId xmlns:a16="http://schemas.microsoft.com/office/drawing/2014/main" id="{B71C3636-DAED-4D63-BABE-93BA3CA33E83}"/>
            </a:ext>
          </a:extLst>
        </xdr:cNvPr>
        <xdr:cNvSpPr/>
      </xdr:nvSpPr>
      <xdr:spPr>
        <a:xfrm rot="11700000">
          <a:off x="2726495" y="1889065"/>
          <a:ext cx="923820" cy="513952"/>
        </a:xfrm>
        <a:prstGeom prst="arc">
          <a:avLst>
            <a:gd name="adj1" fmla="val 15041774"/>
            <a:gd name="adj2" fmla="val 20877560"/>
          </a:avLst>
        </a:prstGeom>
        <a:ln w="19050">
          <a:solidFill>
            <a:srgbClr val="217346"/>
          </a:solidFill>
          <a:prstDash val="sysDot"/>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xdr:from>
      <xdr:col>6</xdr:col>
      <xdr:colOff>926269</xdr:colOff>
      <xdr:row>10</xdr:row>
      <xdr:rowOff>107893</xdr:rowOff>
    </xdr:from>
    <xdr:to>
      <xdr:col>7</xdr:col>
      <xdr:colOff>688039</xdr:colOff>
      <xdr:row>13</xdr:row>
      <xdr:rowOff>50345</xdr:rowOff>
    </xdr:to>
    <xdr:sp macro="" textlink="">
      <xdr:nvSpPr>
        <xdr:cNvPr id="13" name="shp_Izliekta_bultiņa" descr="Bultiņa">
          <a:extLst>
            <a:ext uri="{FF2B5EF4-FFF2-40B4-BE49-F238E27FC236}">
              <a16:creationId xmlns:a16="http://schemas.microsoft.com/office/drawing/2014/main" id="{FFA19B5E-4AA3-4969-93C6-1A4252EC873B}"/>
            </a:ext>
          </a:extLst>
        </xdr:cNvPr>
        <xdr:cNvSpPr/>
      </xdr:nvSpPr>
      <xdr:spPr>
        <a:xfrm rot="9900000" flipH="1">
          <a:off x="4974394" y="1936693"/>
          <a:ext cx="752370" cy="513952"/>
        </a:xfrm>
        <a:prstGeom prst="arc">
          <a:avLst>
            <a:gd name="adj1" fmla="val 15041774"/>
            <a:gd name="adj2" fmla="val 20877560"/>
          </a:avLst>
        </a:prstGeom>
        <a:ln w="19050">
          <a:solidFill>
            <a:srgbClr val="217346"/>
          </a:solidFill>
          <a:prstDash val="sysDot"/>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4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409350</xdr:colOff>
      <xdr:row>20</xdr:row>
      <xdr:rowOff>174826</xdr:rowOff>
    </xdr:to>
    <xdr:grpSp>
      <xdr:nvGrpSpPr>
        <xdr:cNvPr id="2" name="grp_Ceļvedis">
          <a:extLst>
            <a:ext uri="{FF2B5EF4-FFF2-40B4-BE49-F238E27FC236}">
              <a16:creationId xmlns:a16="http://schemas.microsoft.com/office/drawing/2014/main" id="{F942036C-7421-495F-9C3C-6F8C9F7862FC}"/>
            </a:ext>
          </a:extLst>
        </xdr:cNvPr>
        <xdr:cNvGrpSpPr/>
      </xdr:nvGrpSpPr>
      <xdr:grpSpPr>
        <a:xfrm>
          <a:off x="0" y="0"/>
          <a:ext cx="8200800" cy="3965776"/>
          <a:chOff x="0" y="0"/>
          <a:chExt cx="8190774" cy="4267962"/>
        </a:xfrm>
      </xdr:grpSpPr>
      <xdr:sp macro="" textlink="">
        <xdr:nvSpPr>
          <xdr:cNvPr id="3" name="txt_Ceļveža_galvene" descr="Tie visi ir labi jautājumi, taču pašreiz pievērsīsimies tikai vienam no tiem.">
            <a:extLst>
              <a:ext uri="{FF2B5EF4-FFF2-40B4-BE49-F238E27FC236}">
                <a16:creationId xmlns:a16="http://schemas.microsoft.com/office/drawing/2014/main" id="{149D9821-1DFB-4DB4-A5CE-B5792B4FDE42}"/>
              </a:ext>
            </a:extLst>
          </xdr:cNvPr>
          <xdr:cNvSpPr txBox="1"/>
        </xdr:nvSpPr>
        <xdr:spPr>
          <a:xfrm>
            <a:off x="0" y="0"/>
            <a:ext cx="8190774" cy="79552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Tie visi ir labi jautājumi, </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taču pašreiz pievērsīsimies tikai vienam no tiem.</a:t>
            </a:r>
            <a:endParaRPr lang="sq-AL" sz="1500">
              <a:effectLst/>
              <a:latin typeface="Segoe UI Light" panose="020B0502040204020203" pitchFamily="34" charset="0"/>
              <a:cs typeface="Segoe UI Light" panose="020B0502040204020203" pitchFamily="34" charset="0"/>
            </a:endParaRPr>
          </a:p>
        </xdr:txBody>
      </xdr:sp>
      <xdr:sp macro="" textlink="">
        <xdr:nvSpPr>
          <xdr:cNvPr id="4" name="txt_Ceļveža_kājene">
            <a:extLst>
              <a:ext uri="{FF2B5EF4-FFF2-40B4-BE49-F238E27FC236}">
                <a16:creationId xmlns:a16="http://schemas.microsoft.com/office/drawing/2014/main" id="{1CFDC5C8-782F-415C-90B2-D716F894C9BE}"/>
              </a:ext>
            </a:extLst>
          </xdr:cNvPr>
          <xdr:cNvSpPr txBox="1"/>
        </xdr:nvSpPr>
        <xdr:spPr>
          <a:xfrm>
            <a:off x="0" y="3600450"/>
            <a:ext cx="819077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Ceļvedis_tālāk" descr="Nākamās darbības poga ar hipersaiti uz nākamo lapu">
            <a:hlinkClick xmlns:r="http://schemas.openxmlformats.org/officeDocument/2006/relationships" r:id="rId1" tooltip="Noklikšķiniet šeit, lai pārietu uz nākamo lapu"/>
            <a:extLst>
              <a:ext uri="{FF2B5EF4-FFF2-40B4-BE49-F238E27FC236}">
                <a16:creationId xmlns:a16="http://schemas.microsoft.com/office/drawing/2014/main" id="{43212DFD-C5DE-43CE-A271-02A7CB414754}"/>
              </a:ext>
            </a:extLst>
          </xdr:cNvPr>
          <xdr:cNvSpPr/>
        </xdr:nvSpPr>
        <xdr:spPr>
          <a:xfrm>
            <a:off x="6670174" y="37558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sp macro="" textlink="">
        <xdr:nvSpPr>
          <xdr:cNvPr id="6" name="txt_Ceļvedis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DADDE59F-6E50-4FE7-9ED5-6123AA502BB3}"/>
              </a:ext>
            </a:extLst>
          </xdr:cNvPr>
          <xdr:cNvSpPr/>
        </xdr:nvSpPr>
        <xdr:spPr>
          <a:xfrm flipH="1">
            <a:off x="304800" y="37558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grpSp>
    <xdr:clientData/>
  </xdr:twoCellAnchor>
  <xdr:twoCellAnchor editAs="absolute">
    <xdr:from>
      <xdr:col>4</xdr:col>
      <xdr:colOff>714376</xdr:colOff>
      <xdr:row>5</xdr:row>
      <xdr:rowOff>47635</xdr:rowOff>
    </xdr:from>
    <xdr:to>
      <xdr:col>6</xdr:col>
      <xdr:colOff>865267</xdr:colOff>
      <xdr:row>7</xdr:row>
      <xdr:rowOff>167342</xdr:rowOff>
    </xdr:to>
    <xdr:sp macro="" textlink="">
      <xdr:nvSpPr>
        <xdr:cNvPr id="8" name="txt_Ceļveža_remarka_1" descr="Kādām lietām katrs cilvēks iztērēja naudu?">
          <a:extLst>
            <a:ext uri="{FF2B5EF4-FFF2-40B4-BE49-F238E27FC236}">
              <a16:creationId xmlns:a16="http://schemas.microsoft.com/office/drawing/2014/main" id="{6B19DEDE-7BD2-478E-A21D-2C849B5C2DE5}"/>
            </a:ext>
          </a:extLst>
        </xdr:cNvPr>
        <xdr:cNvSpPr txBox="1"/>
      </xdr:nvSpPr>
      <xdr:spPr>
        <a:xfrm>
          <a:off x="3276601" y="990610"/>
          <a:ext cx="1636791" cy="491182"/>
        </a:xfrm>
        <a:prstGeom prst="rect">
          <a:avLst/>
        </a:prstGeom>
        <a:solidFill>
          <a:srgbClr val="F4B183"/>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noProof="0">
              <a:effectLst/>
              <a:latin typeface="Calibri" panose="020F0502020204030204" pitchFamily="34" charset="0"/>
              <a:ea typeface="Calibri" panose="020F0502020204030204" pitchFamily="34" charset="0"/>
              <a:cs typeface="Calibri" panose="020F0502020204030204" pitchFamily="34" charset="0"/>
            </a:rPr>
            <a:t>Kādām lietām katrs cilvēks iztērēja naudu?</a:t>
          </a:r>
        </a:p>
      </xdr:txBody>
    </xdr:sp>
    <xdr:clientData/>
  </xdr:twoCellAnchor>
  <xdr:twoCellAnchor editAs="absolute">
    <xdr:from>
      <xdr:col>5</xdr:col>
      <xdr:colOff>169108</xdr:colOff>
      <xdr:row>7</xdr:row>
      <xdr:rowOff>180980</xdr:rowOff>
    </xdr:from>
    <xdr:to>
      <xdr:col>5</xdr:col>
      <xdr:colOff>169108</xdr:colOff>
      <xdr:row>9</xdr:row>
      <xdr:rowOff>79288</xdr:rowOff>
    </xdr:to>
    <xdr:cxnSp macro="">
      <xdr:nvCxnSpPr>
        <xdr:cNvPr id="9" name="shp_Taisna_bultiņa">
          <a:extLst>
            <a:ext uri="{FF2B5EF4-FFF2-40B4-BE49-F238E27FC236}">
              <a16:creationId xmlns:a16="http://schemas.microsoft.com/office/drawing/2014/main" id="{83B21BB8-E608-457D-9D3A-FEF2ED6141E8}"/>
            </a:ext>
          </a:extLst>
        </xdr:cNvPr>
        <xdr:cNvCxnSpPr/>
      </xdr:nvCxnSpPr>
      <xdr:spPr>
        <a:xfrm flipV="1">
          <a:off x="3464758" y="1495430"/>
          <a:ext cx="0" cy="279308"/>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447450</xdr:colOff>
      <xdr:row>21</xdr:row>
      <xdr:rowOff>54007</xdr:rowOff>
    </xdr:to>
    <xdr:grpSp>
      <xdr:nvGrpSpPr>
        <xdr:cNvPr id="2" name="grp_Ceļvedis">
          <a:extLst>
            <a:ext uri="{FF2B5EF4-FFF2-40B4-BE49-F238E27FC236}">
              <a16:creationId xmlns:a16="http://schemas.microsoft.com/office/drawing/2014/main" id="{287FBF77-CF25-4F77-AA42-CBBA38FFCDBF}"/>
            </a:ext>
          </a:extLst>
        </xdr:cNvPr>
        <xdr:cNvGrpSpPr/>
      </xdr:nvGrpSpPr>
      <xdr:grpSpPr>
        <a:xfrm>
          <a:off x="0" y="0"/>
          <a:ext cx="8200800" cy="4102132"/>
          <a:chOff x="0" y="0"/>
          <a:chExt cx="8204147" cy="4334637"/>
        </a:xfrm>
      </xdr:grpSpPr>
      <xdr:sp macro="" textlink="">
        <xdr:nvSpPr>
          <xdr:cNvPr id="3" name="txt_Ceļveža_galvene" descr="Mēs atbildējām uz šo jautājumu, pievienojot kolonnas lauku. Līdz ar to rakurstabulā tagad ir sešas jaunas kolonnas, kas parāda katra lietotāja veikto pirkumu veidu. ">
            <a:extLst>
              <a:ext uri="{FF2B5EF4-FFF2-40B4-BE49-F238E27FC236}">
                <a16:creationId xmlns:a16="http://schemas.microsoft.com/office/drawing/2014/main" id="{6537BD41-8383-4C39-AF91-256848B3D16A}"/>
              </a:ext>
            </a:extLst>
          </xdr:cNvPr>
          <xdr:cNvSpPr txBox="1"/>
        </xdr:nvSpPr>
        <xdr:spPr>
          <a:xfrm>
            <a:off x="0" y="0"/>
            <a:ext cx="8204147"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Mēs atbildējām uz šo jautājumu, pievienojot </a:t>
            </a:r>
            <a:r>
              <a:rPr lang="lv" sz="1500" b="0" i="1" kern="1200" baseline="0">
                <a:solidFill>
                  <a:schemeClr val="dk1"/>
                </a:solidFill>
                <a:effectLst/>
                <a:latin typeface="Segoe UI Semibold" panose="020B0702040204020203" pitchFamily="34" charset="0"/>
                <a:ea typeface="+mn-ea"/>
                <a:cs typeface="Segoe UI Semibold" panose="020B0702040204020203" pitchFamily="34" charset="0"/>
              </a:rPr>
              <a:t>kolonnas lauks</a:t>
            </a:r>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 </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Tāpēc r</a:t>
            </a:r>
            <a:r>
              <a:rPr lang="lv-LV" sz="1500" b="0" kern="1200" baseline="0">
                <a:solidFill>
                  <a:schemeClr val="dk1"/>
                </a:solidFill>
                <a:effectLst/>
                <a:latin typeface="Segoe UI Light" panose="020B0502040204020203" pitchFamily="34" charset="0"/>
                <a:ea typeface="+mn-ea"/>
                <a:cs typeface="Segoe UI Light" panose="020B0502040204020203" pitchFamily="34" charset="0"/>
              </a:rPr>
              <a:t>akurs​​​tabula</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 tagad ir piecas jaunas kolonnas, kas rāda, kāda tipa lietas iegādājās katrs cilvēks.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Ceļveža_kājene">
            <a:extLst>
              <a:ext uri="{FF2B5EF4-FFF2-40B4-BE49-F238E27FC236}">
                <a16:creationId xmlns:a16="http://schemas.microsoft.com/office/drawing/2014/main" id="{92385B1E-D1F0-4419-9FD0-82877C8E5813}"/>
              </a:ext>
            </a:extLst>
          </xdr:cNvPr>
          <xdr:cNvSpPr txBox="1"/>
        </xdr:nvSpPr>
        <xdr:spPr>
          <a:xfrm>
            <a:off x="0" y="3667125"/>
            <a:ext cx="8204147"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Ceļvedis_tālāk" descr="Nākamās darbības poga ar hipersaiti uz nākamo lapu">
            <a:hlinkClick xmlns:r="http://schemas.openxmlformats.org/officeDocument/2006/relationships" r:id="rId1" tooltip="Noklikšķiniet šeit, lai pārietu uz nākamo lapu"/>
            <a:extLst>
              <a:ext uri="{FF2B5EF4-FFF2-40B4-BE49-F238E27FC236}">
                <a16:creationId xmlns:a16="http://schemas.microsoft.com/office/drawing/2014/main" id="{136E97C1-0EA3-424E-A4A5-2AAEEE12945A}"/>
              </a:ext>
            </a:extLst>
          </xdr:cNvPr>
          <xdr:cNvSpPr/>
        </xdr:nvSpPr>
        <xdr:spPr>
          <a:xfrm>
            <a:off x="6680371" y="3822573"/>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sp macro="" textlink="">
        <xdr:nvSpPr>
          <xdr:cNvPr id="6" name="txt_Ceļvedis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3E387804-D621-4881-8001-D6BF20E020E9}"/>
              </a:ext>
            </a:extLst>
          </xdr:cNvPr>
          <xdr:cNvSpPr/>
        </xdr:nvSpPr>
        <xdr:spPr>
          <a:xfrm flipH="1">
            <a:off x="304800" y="382257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grpSp>
    <xdr:clientData/>
  </xdr:twoCellAnchor>
  <xdr:twoCellAnchor editAs="absolute">
    <xdr:from>
      <xdr:col>2</xdr:col>
      <xdr:colOff>1213482</xdr:colOff>
      <xdr:row>7</xdr:row>
      <xdr:rowOff>55673</xdr:rowOff>
    </xdr:from>
    <xdr:to>
      <xdr:col>7</xdr:col>
      <xdr:colOff>619117</xdr:colOff>
      <xdr:row>8</xdr:row>
      <xdr:rowOff>118115</xdr:rowOff>
    </xdr:to>
    <xdr:sp macro="" textlink="">
      <xdr:nvSpPr>
        <xdr:cNvPr id="8" name="shp_Apakšējā_figūriekava">
          <a:extLst>
            <a:ext uri="{FF2B5EF4-FFF2-40B4-BE49-F238E27FC236}">
              <a16:creationId xmlns:a16="http://schemas.microsoft.com/office/drawing/2014/main" id="{071B50CA-115B-4CE2-B290-919494A649EC}"/>
            </a:ext>
          </a:extLst>
        </xdr:cNvPr>
        <xdr:cNvSpPr/>
      </xdr:nvSpPr>
      <xdr:spPr>
        <a:xfrm rot="5400000">
          <a:off x="3894979" y="22126"/>
          <a:ext cx="252942" cy="3082285"/>
        </a:xfrm>
        <a:prstGeom prst="leftBrace">
          <a:avLst>
            <a:gd name="adj1" fmla="val 34667"/>
            <a:gd name="adj2" fmla="val 49712"/>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3</xdr:col>
      <xdr:colOff>277182</xdr:colOff>
      <xdr:row>5</xdr:row>
      <xdr:rowOff>76199</xdr:rowOff>
    </xdr:from>
    <xdr:to>
      <xdr:col>7</xdr:col>
      <xdr:colOff>349724</xdr:colOff>
      <xdr:row>6</xdr:row>
      <xdr:rowOff>144433</xdr:rowOff>
    </xdr:to>
    <xdr:sp macro="" textlink="">
      <xdr:nvSpPr>
        <xdr:cNvPr id="9" name="Padoma teksts 23" descr="Mēs pievienojām kolonnu lauku šeit, kas sniedza sešas jaunas kolonnas...">
          <a:extLst>
            <a:ext uri="{FF2B5EF4-FFF2-40B4-BE49-F238E27FC236}">
              <a16:creationId xmlns:a16="http://schemas.microsoft.com/office/drawing/2014/main" id="{ECFF4DD8-638D-4ACA-8310-AFC847809DF2}"/>
            </a:ext>
          </a:extLst>
        </xdr:cNvPr>
        <xdr:cNvSpPr txBox="1"/>
      </xdr:nvSpPr>
      <xdr:spPr>
        <a:xfrm>
          <a:off x="2763207" y="1028699"/>
          <a:ext cx="2529992" cy="258734"/>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b="0" baseline="0" noProof="0">
              <a:effectLst/>
              <a:latin typeface="Calibri" panose="020F0502020204030204" pitchFamily="34" charset="0"/>
              <a:ea typeface="Calibri" panose="020F0502020204030204" pitchFamily="34" charset="0"/>
              <a:cs typeface="Calibri" panose="020F0502020204030204" pitchFamily="34" charset="0"/>
            </a:rPr>
            <a:t>Esam šeit pievienojuši </a:t>
          </a:r>
          <a:r>
            <a:rPr lang="lv" sz="1100" b="1" baseline="0" noProof="0">
              <a:effectLst/>
              <a:latin typeface="Calibri" panose="020F0502020204030204" pitchFamily="34" charset="0"/>
              <a:ea typeface="Calibri" panose="020F0502020204030204" pitchFamily="34" charset="0"/>
              <a:cs typeface="Calibri" panose="020F0502020204030204" pitchFamily="34" charset="0"/>
            </a:rPr>
            <a:t>kolonnas lauks</a:t>
          </a:r>
          <a:r>
            <a:rPr lang="lv" sz="1100" b="0" baseline="0" noProof="0">
              <a:effectLst/>
              <a:latin typeface="Calibri" panose="020F0502020204030204" pitchFamily="34" charset="0"/>
              <a:ea typeface="Calibri" panose="020F0502020204030204" pitchFamily="34" charset="0"/>
              <a:cs typeface="Calibri" panose="020F0502020204030204" pitchFamily="34" charset="0"/>
            </a:rPr>
            <a:t>, kas pievienoja piecas jaunas kolonnas...</a:t>
          </a:r>
          <a:endParaRPr lang="en-US" sz="1100" b="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11430</xdr:colOff>
      <xdr:row>16</xdr:row>
      <xdr:rowOff>51013</xdr:rowOff>
    </xdr:from>
    <xdr:to>
      <xdr:col>7</xdr:col>
      <xdr:colOff>566003</xdr:colOff>
      <xdr:row>17</xdr:row>
      <xdr:rowOff>149727</xdr:rowOff>
    </xdr:to>
    <xdr:sp macro="" textlink="">
      <xdr:nvSpPr>
        <xdr:cNvPr id="10" name="Padoma teksts 24" descr="... un vērtības lauks ir sadalīts vēl vairāk.">
          <a:extLst>
            <a:ext uri="{FF2B5EF4-FFF2-40B4-BE49-F238E27FC236}">
              <a16:creationId xmlns:a16="http://schemas.microsoft.com/office/drawing/2014/main" id="{F0F91064-DAF7-41E9-AD09-A7A90D7CA46A}"/>
            </a:ext>
          </a:extLst>
        </xdr:cNvPr>
        <xdr:cNvSpPr txBox="1"/>
      </xdr:nvSpPr>
      <xdr:spPr>
        <a:xfrm>
          <a:off x="2497455" y="3146638"/>
          <a:ext cx="3012023" cy="289214"/>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b="0" noProof="0">
              <a:effectLst/>
              <a:latin typeface="Calibri" panose="020F0502020204030204" pitchFamily="34" charset="0"/>
              <a:ea typeface="Calibri" panose="020F0502020204030204" pitchFamily="34" charset="0"/>
              <a:cs typeface="Calibri" panose="020F0502020204030204" pitchFamily="34" charset="0"/>
            </a:rPr>
            <a:t>... un vērtības lauks ir sadalīts vēl vairāk.</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2</xdr:col>
      <xdr:colOff>1213488</xdr:colOff>
      <xdr:row>14</xdr:row>
      <xdr:rowOff>141396</xdr:rowOff>
    </xdr:from>
    <xdr:to>
      <xdr:col>8</xdr:col>
      <xdr:colOff>3</xdr:colOff>
      <xdr:row>16</xdr:row>
      <xdr:rowOff>13338</xdr:rowOff>
    </xdr:to>
    <xdr:sp macro="" textlink="">
      <xdr:nvSpPr>
        <xdr:cNvPr id="11" name="shp_Apakšējā_figūriekava">
          <a:extLst>
            <a:ext uri="{FF2B5EF4-FFF2-40B4-BE49-F238E27FC236}">
              <a16:creationId xmlns:a16="http://schemas.microsoft.com/office/drawing/2014/main" id="{F7BA2FAD-C065-43D6-9BE0-EAC92BC18787}"/>
            </a:ext>
          </a:extLst>
        </xdr:cNvPr>
        <xdr:cNvSpPr/>
      </xdr:nvSpPr>
      <xdr:spPr>
        <a:xfrm rot="16200000">
          <a:off x="3894987" y="1441347"/>
          <a:ext cx="252942" cy="3082290"/>
        </a:xfrm>
        <a:prstGeom prst="leftBrace">
          <a:avLst>
            <a:gd name="adj1" fmla="val 34667"/>
            <a:gd name="adj2" fmla="val 49712"/>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wsDr>
</file>

<file path=xl/drawings/drawing6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581024</xdr:colOff>
      <xdr:row>21</xdr:row>
      <xdr:rowOff>119108</xdr:rowOff>
    </xdr:to>
    <xdr:grpSp>
      <xdr:nvGrpSpPr>
        <xdr:cNvPr id="2" name="grp_Ceļvedis">
          <a:extLst>
            <a:ext uri="{FF2B5EF4-FFF2-40B4-BE49-F238E27FC236}">
              <a16:creationId xmlns:a16="http://schemas.microsoft.com/office/drawing/2014/main" id="{F75013C0-E90E-42BA-AC1B-34621962D482}"/>
            </a:ext>
          </a:extLst>
        </xdr:cNvPr>
        <xdr:cNvGrpSpPr/>
      </xdr:nvGrpSpPr>
      <xdr:grpSpPr>
        <a:xfrm>
          <a:off x="0" y="0"/>
          <a:ext cx="8201024" cy="4167233"/>
          <a:chOff x="0" y="0"/>
          <a:chExt cx="8197679" cy="4334637"/>
        </a:xfrm>
      </xdr:grpSpPr>
      <xdr:sp macro="" textlink="">
        <xdr:nvSpPr>
          <xdr:cNvPr id="3" name="txt_Ceļveža_galvene" descr="Mēs atbildējām uz šo jautājumu, pievienojot kolonnas lauku. Līdz ar to rakurstabulā tagad ir sešas jaunas kolonnas, kas parāda katra lietotāja veikto pirkumu veidu. ">
            <a:extLst>
              <a:ext uri="{FF2B5EF4-FFF2-40B4-BE49-F238E27FC236}">
                <a16:creationId xmlns:a16="http://schemas.microsoft.com/office/drawing/2014/main" id="{0FF3D9FD-DCDA-4E35-8D5D-FC9656F5DEE3}"/>
              </a:ext>
            </a:extLst>
          </xdr:cNvPr>
          <xdr:cNvSpPr txBox="1"/>
        </xdr:nvSpPr>
        <xdr:spPr>
          <a:xfrm>
            <a:off x="0" y="0"/>
            <a:ext cx="8197679"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Ja r</a:t>
            </a:r>
            <a:r>
              <a:rPr lang="lv-LV" sz="1500" b="0" kern="1200" baseline="0">
                <a:solidFill>
                  <a:schemeClr val="dk1"/>
                </a:solidFill>
                <a:effectLst/>
                <a:latin typeface="Segoe UI Semibold" panose="020B0702040204020203" pitchFamily="34" charset="0"/>
                <a:ea typeface="+mn-ea"/>
                <a:cs typeface="Segoe UI Semibold" panose="020B0702040204020203" pitchFamily="34" charset="0"/>
              </a:rPr>
              <a:t>akurs​​​tabula</a:t>
            </a:r>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 ir grūti saprast, rīkojieties šādi: </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Lasiet no </a:t>
            </a:r>
            <a:r>
              <a:rPr lang="lv" sz="1500" b="0" i="1" kern="1200" baseline="0">
                <a:solidFill>
                  <a:schemeClr val="dk1"/>
                </a:solidFill>
                <a:effectLst/>
                <a:latin typeface="Segoe UI Light" panose="020B0502040204020203" pitchFamily="34" charset="0"/>
                <a:ea typeface="+mn-ea"/>
                <a:cs typeface="Segoe UI Light" panose="020B0502040204020203" pitchFamily="34" charset="0"/>
              </a:rPr>
              <a:t>kreisās</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 malas, pēc tam no </a:t>
            </a:r>
            <a:r>
              <a:rPr lang="lv" sz="1500" b="0" i="1" kern="1200" baseline="0">
                <a:solidFill>
                  <a:schemeClr val="dk1"/>
                </a:solidFill>
                <a:effectLst/>
                <a:latin typeface="Segoe UI Light" panose="020B0502040204020203" pitchFamily="34" charset="0"/>
                <a:ea typeface="+mn-ea"/>
                <a:cs typeface="Segoe UI Light" panose="020B0502040204020203" pitchFamily="34" charset="0"/>
              </a:rPr>
              <a:t>augšas</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 un </a:t>
            </a:r>
            <a:r>
              <a:rPr lang="lv" sz="1500" b="0" i="1" kern="1200" baseline="0">
                <a:solidFill>
                  <a:schemeClr val="dk1"/>
                </a:solidFill>
                <a:effectLst/>
                <a:latin typeface="Segoe UI Light" panose="020B0502040204020203" pitchFamily="34" charset="0"/>
                <a:ea typeface="+mn-ea"/>
                <a:cs typeface="Segoe UI Light" panose="020B0502040204020203" pitchFamily="34" charset="0"/>
              </a:rPr>
              <a:t>lejup</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 Tālāk sniegts piemērs par t</a:t>
            </a:r>
            <a:r>
              <a:rPr lang="lv-LV" sz="1500" b="0" kern="1200" baseline="0">
                <a:solidFill>
                  <a:schemeClr val="dk1"/>
                </a:solidFill>
                <a:effectLst/>
                <a:latin typeface="Segoe UI Light" panose="020B0502040204020203" pitchFamily="34" charset="0"/>
                <a:ea typeface="+mn-ea"/>
                <a:cs typeface="Segoe UI Light" panose="020B0502040204020203" pitchFamily="34" charset="0"/>
              </a:rPr>
              <a:t>ētis</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 taču tas līdzīgi darbosies arī Daina vai Mamma gadījumā.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Ceļveža_kājene">
            <a:extLst>
              <a:ext uri="{FF2B5EF4-FFF2-40B4-BE49-F238E27FC236}">
                <a16:creationId xmlns:a16="http://schemas.microsoft.com/office/drawing/2014/main" id="{AC558208-29A5-4D92-974A-A85C1799A7DA}"/>
              </a:ext>
            </a:extLst>
          </xdr:cNvPr>
          <xdr:cNvSpPr txBox="1"/>
        </xdr:nvSpPr>
        <xdr:spPr>
          <a:xfrm>
            <a:off x="0" y="3667125"/>
            <a:ext cx="8197455"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Ceļvedis_tālāk" descr="Nākamās darbības poga ar hipersaiti uz nākamo lapu">
            <a:hlinkClick xmlns:r="http://schemas.openxmlformats.org/officeDocument/2006/relationships" r:id="rId1" tooltip="Noklikšķiniet šeit, lai pārietu uz nākamo lapu"/>
            <a:extLst>
              <a:ext uri="{FF2B5EF4-FFF2-40B4-BE49-F238E27FC236}">
                <a16:creationId xmlns:a16="http://schemas.microsoft.com/office/drawing/2014/main" id="{BD296DEA-8DD2-407E-9128-9F5A7978A4B8}"/>
              </a:ext>
            </a:extLst>
          </xdr:cNvPr>
          <xdr:cNvSpPr/>
        </xdr:nvSpPr>
        <xdr:spPr>
          <a:xfrm>
            <a:off x="6680029" y="382257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sp macro="" textlink="">
        <xdr:nvSpPr>
          <xdr:cNvPr id="6" name="txt_Ceļvedis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8AE76C43-6AA1-402A-943E-E00EBE358635}"/>
              </a:ext>
            </a:extLst>
          </xdr:cNvPr>
          <xdr:cNvSpPr/>
        </xdr:nvSpPr>
        <xdr:spPr>
          <a:xfrm flipH="1">
            <a:off x="304800" y="382257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grpSp>
    <xdr:clientData/>
  </xdr:twoCellAnchor>
  <xdr:twoCellAnchor editAs="absolute">
    <xdr:from>
      <xdr:col>1</xdr:col>
      <xdr:colOff>638176</xdr:colOff>
      <xdr:row>5</xdr:row>
      <xdr:rowOff>47624</xdr:rowOff>
    </xdr:from>
    <xdr:to>
      <xdr:col>3</xdr:col>
      <xdr:colOff>222251</xdr:colOff>
      <xdr:row>6</xdr:row>
      <xdr:rowOff>115858</xdr:rowOff>
    </xdr:to>
    <xdr:sp macro="" textlink="">
      <xdr:nvSpPr>
        <xdr:cNvPr id="9" name="Padoma teksts 23" descr="Mēs pievienojām kolonnu lauku šeit, kas sniedza sešas jaunas kolonnas...">
          <a:extLst>
            <a:ext uri="{FF2B5EF4-FFF2-40B4-BE49-F238E27FC236}">
              <a16:creationId xmlns:a16="http://schemas.microsoft.com/office/drawing/2014/main" id="{DA7818BC-6F81-4A17-A351-4F43DF9175CB}"/>
            </a:ext>
          </a:extLst>
        </xdr:cNvPr>
        <xdr:cNvSpPr txBox="1"/>
      </xdr:nvSpPr>
      <xdr:spPr>
        <a:xfrm>
          <a:off x="1247776" y="1000124"/>
          <a:ext cx="1517650" cy="258734"/>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r" defTabSz="914400" rtl="0" eaLnBrk="1" fontAlgn="auto" latinLnBrk="0" hangingPunct="1">
            <a:lnSpc>
              <a:spcPct val="107000"/>
            </a:lnSpc>
            <a:spcBef>
              <a:spcPts val="0"/>
            </a:spcBef>
            <a:spcAft>
              <a:spcPts val="800"/>
            </a:spcAft>
            <a:buClrTx/>
            <a:buSzTx/>
            <a:buFontTx/>
            <a:buNone/>
            <a:tabLst/>
            <a:defRPr/>
          </a:pPr>
          <a:r>
            <a:rPr lang="lv" sz="1100" b="0" baseline="0" noProof="0">
              <a:effectLst/>
              <a:latin typeface="Calibri" panose="020F0502020204030204" pitchFamily="34" charset="0"/>
              <a:ea typeface="Calibri" panose="020F0502020204030204" pitchFamily="34" charset="0"/>
              <a:cs typeface="Calibri" panose="020F0502020204030204" pitchFamily="34" charset="0"/>
            </a:rPr>
            <a:t>...iztērēja Pārtika šādu daudzumu: 125 </a:t>
          </a:r>
          <a:r>
            <a:rPr lang="lv-LV" sz="1100" b="0" baseline="0" noProof="0">
              <a:effectLst/>
              <a:latin typeface="Calibri" panose="020F0502020204030204" pitchFamily="34" charset="0"/>
              <a:ea typeface="Calibri" panose="020F0502020204030204" pitchFamily="34" charset="0"/>
              <a:cs typeface="Calibri" panose="020F0502020204030204" pitchFamily="34" charset="0"/>
            </a:rPr>
            <a:t>EUR</a:t>
          </a:r>
          <a:r>
            <a:rPr lang="lv" sz="1100" b="0" baseline="0" noProof="0">
              <a:effectLst/>
              <a:latin typeface="Calibri" panose="020F0502020204030204" pitchFamily="34" charset="0"/>
              <a:ea typeface="Calibri" panose="020F0502020204030204" pitchFamily="34" charset="0"/>
              <a:cs typeface="Calibri" panose="020F0502020204030204" pitchFamily="34" charset="0"/>
            </a:rPr>
            <a:t>.</a:t>
          </a:r>
          <a:endParaRPr lang="en-US" sz="1100" b="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0</xdr:col>
      <xdr:colOff>95250</xdr:colOff>
      <xdr:row>9</xdr:row>
      <xdr:rowOff>105629</xdr:rowOff>
    </xdr:from>
    <xdr:to>
      <xdr:col>1</xdr:col>
      <xdr:colOff>592074</xdr:colOff>
      <xdr:row>11</xdr:row>
      <xdr:rowOff>44669</xdr:rowOff>
    </xdr:to>
    <xdr:sp macro="" textlink="">
      <xdr:nvSpPr>
        <xdr:cNvPr id="12" name="Padoma teksts 23" descr="Šajā piemērā parādīts, kā rindas lauks...">
          <a:extLst>
            <a:ext uri="{FF2B5EF4-FFF2-40B4-BE49-F238E27FC236}">
              <a16:creationId xmlns:a16="http://schemas.microsoft.com/office/drawing/2014/main" id="{8ACDCFF1-EF53-4517-9699-D589F3E32140}"/>
            </a:ext>
          </a:extLst>
        </xdr:cNvPr>
        <xdr:cNvSpPr txBox="1"/>
      </xdr:nvSpPr>
      <xdr:spPr>
        <a:xfrm>
          <a:off x="95250" y="1867754"/>
          <a:ext cx="1106424" cy="320040"/>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b="0" noProof="0">
              <a:effectLst/>
              <a:latin typeface="Calibri" panose="020F0502020204030204" pitchFamily="34" charset="0"/>
              <a:ea typeface="Calibri" panose="020F0502020204030204" pitchFamily="34" charset="0"/>
              <a:cs typeface="Calibri" panose="020F0502020204030204" pitchFamily="34" charset="0"/>
            </a:rPr>
            <a:t>Tētis...</a:t>
          </a:r>
        </a:p>
      </xdr:txBody>
    </xdr:sp>
    <xdr:clientData/>
  </xdr:twoCellAnchor>
  <xdr:twoCellAnchor editAs="absolute">
    <xdr:from>
      <xdr:col>1</xdr:col>
      <xdr:colOff>12171</xdr:colOff>
      <xdr:row>7</xdr:row>
      <xdr:rowOff>85725</xdr:rowOff>
    </xdr:from>
    <xdr:to>
      <xdr:col>1</xdr:col>
      <xdr:colOff>702238</xdr:colOff>
      <xdr:row>11</xdr:row>
      <xdr:rowOff>108771</xdr:rowOff>
    </xdr:to>
    <xdr:sp macro="" textlink="">
      <xdr:nvSpPr>
        <xdr:cNvPr id="13" name="shp_Izliekta_bultiņa">
          <a:extLst>
            <a:ext uri="{FF2B5EF4-FFF2-40B4-BE49-F238E27FC236}">
              <a16:creationId xmlns:a16="http://schemas.microsoft.com/office/drawing/2014/main" id="{E44AD35B-A032-468F-A455-B3359A4F750B}"/>
            </a:ext>
          </a:extLst>
        </xdr:cNvPr>
        <xdr:cNvSpPr/>
      </xdr:nvSpPr>
      <xdr:spPr>
        <a:xfrm rot="13532850">
          <a:off x="574282" y="1514339"/>
          <a:ext cx="785046" cy="690067"/>
        </a:xfrm>
        <a:prstGeom prst="arc">
          <a:avLst>
            <a:gd name="adj1" fmla="val 11455374"/>
            <a:gd name="adj2" fmla="val 149148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Calibri" panose="020F0502020204030204" pitchFamily="34" charset="0"/>
          </a:endParaRPr>
        </a:p>
      </xdr:txBody>
    </xdr:sp>
    <xdr:clientData/>
  </xdr:twoCellAnchor>
  <xdr:twoCellAnchor editAs="absolute">
    <xdr:from>
      <xdr:col>3</xdr:col>
      <xdr:colOff>60325</xdr:colOff>
      <xdr:row>6</xdr:row>
      <xdr:rowOff>190500</xdr:rowOff>
    </xdr:from>
    <xdr:to>
      <xdr:col>3</xdr:col>
      <xdr:colOff>60326</xdr:colOff>
      <xdr:row>8</xdr:row>
      <xdr:rowOff>41184</xdr:rowOff>
    </xdr:to>
    <xdr:cxnSp macro="">
      <xdr:nvCxnSpPr>
        <xdr:cNvPr id="14" name="shp_Taisna_bultiņa">
          <a:extLst>
            <a:ext uri="{FF2B5EF4-FFF2-40B4-BE49-F238E27FC236}">
              <a16:creationId xmlns:a16="http://schemas.microsoft.com/office/drawing/2014/main" id="{8792D8A1-8378-4819-9CD8-EDC335A12C66}"/>
            </a:ext>
          </a:extLst>
        </xdr:cNvPr>
        <xdr:cNvCxnSpPr/>
      </xdr:nvCxnSpPr>
      <xdr:spPr>
        <a:xfrm flipH="1" flipV="1">
          <a:off x="2603500" y="1333500"/>
          <a:ext cx="1" cy="279309"/>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136525</xdr:colOff>
      <xdr:row>6</xdr:row>
      <xdr:rowOff>190500</xdr:rowOff>
    </xdr:from>
    <xdr:to>
      <xdr:col>4</xdr:col>
      <xdr:colOff>136525</xdr:colOff>
      <xdr:row>8</xdr:row>
      <xdr:rowOff>41183</xdr:rowOff>
    </xdr:to>
    <xdr:cxnSp macro="">
      <xdr:nvCxnSpPr>
        <xdr:cNvPr id="16" name="shp_Taisna_bultiņa">
          <a:extLst>
            <a:ext uri="{FF2B5EF4-FFF2-40B4-BE49-F238E27FC236}">
              <a16:creationId xmlns:a16="http://schemas.microsoft.com/office/drawing/2014/main" id="{35B9D297-97B1-46EE-9F29-631AD20EB2B1}"/>
            </a:ext>
          </a:extLst>
        </xdr:cNvPr>
        <xdr:cNvCxnSpPr/>
      </xdr:nvCxnSpPr>
      <xdr:spPr>
        <a:xfrm flipV="1">
          <a:off x="3289300" y="1333500"/>
          <a:ext cx="0" cy="279308"/>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268131</xdr:colOff>
      <xdr:row>5</xdr:row>
      <xdr:rowOff>47624</xdr:rowOff>
    </xdr:from>
    <xdr:to>
      <xdr:col>5</xdr:col>
      <xdr:colOff>447675</xdr:colOff>
      <xdr:row>6</xdr:row>
      <xdr:rowOff>115858</xdr:rowOff>
    </xdr:to>
    <xdr:sp macro="" textlink="">
      <xdr:nvSpPr>
        <xdr:cNvPr id="21" name="Padoma teksts 23" descr="Mēs pievienojām kolonnu lauku šeit, kas sniedza sešas jaunas kolonnas...">
          <a:extLst>
            <a:ext uri="{FF2B5EF4-FFF2-40B4-BE49-F238E27FC236}">
              <a16:creationId xmlns:a16="http://schemas.microsoft.com/office/drawing/2014/main" id="{22CEE01A-C875-473B-BB7B-33755865030C}"/>
            </a:ext>
          </a:extLst>
        </xdr:cNvPr>
        <xdr:cNvSpPr txBox="1"/>
      </xdr:nvSpPr>
      <xdr:spPr>
        <a:xfrm>
          <a:off x="2811306" y="1000124"/>
          <a:ext cx="1532094" cy="258734"/>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b="0" baseline="0" noProof="0">
              <a:effectLst/>
              <a:latin typeface="Calibri" panose="020F0502020204030204" pitchFamily="34" charset="0"/>
              <a:ea typeface="Calibri" panose="020F0502020204030204" pitchFamily="34" charset="0"/>
              <a:cs typeface="Calibri" panose="020F0502020204030204" pitchFamily="34" charset="0"/>
            </a:rPr>
            <a:t>...iztērēja D</a:t>
          </a:r>
          <a:r>
            <a:rPr lang="lv-LV" sz="1100" b="0" baseline="0" noProof="0">
              <a:effectLst/>
              <a:latin typeface="Calibri" panose="020F0502020204030204" pitchFamily="34" charset="0"/>
              <a:ea typeface="Calibri" panose="020F0502020204030204" pitchFamily="34" charset="0"/>
              <a:cs typeface="Calibri" panose="020F0502020204030204" pitchFamily="34" charset="0"/>
            </a:rPr>
            <a:t>āvanas</a:t>
          </a:r>
          <a:r>
            <a:rPr lang="lv" sz="1100" b="0" baseline="0" noProof="0">
              <a:effectLst/>
              <a:latin typeface="Calibri" panose="020F0502020204030204" pitchFamily="34" charset="0"/>
              <a:ea typeface="Calibri" panose="020F0502020204030204" pitchFamily="34" charset="0"/>
              <a:cs typeface="Calibri" panose="020F0502020204030204" pitchFamily="34" charset="0"/>
            </a:rPr>
            <a:t> šādu daudzumu: 95 </a:t>
          </a:r>
          <a:r>
            <a:rPr lang="lv-LV" sz="1100" b="0" baseline="0" noProof="0">
              <a:effectLst/>
              <a:latin typeface="Calibri" panose="020F0502020204030204" pitchFamily="34" charset="0"/>
              <a:ea typeface="Calibri" panose="020F0502020204030204" pitchFamily="34" charset="0"/>
              <a:cs typeface="Calibri" panose="020F0502020204030204" pitchFamily="34" charset="0"/>
            </a:rPr>
            <a:t>EUR</a:t>
          </a:r>
          <a:r>
            <a:rPr lang="lv" sz="1100" b="0" baseline="0" noProof="0">
              <a:effectLst/>
              <a:latin typeface="Calibri" panose="020F0502020204030204" pitchFamily="34" charset="0"/>
              <a:ea typeface="Calibri" panose="020F0502020204030204" pitchFamily="34" charset="0"/>
              <a:cs typeface="Calibri" panose="020F0502020204030204" pitchFamily="34" charset="0"/>
            </a:rPr>
            <a:t>.</a:t>
          </a:r>
          <a:endParaRPr lang="en-US" sz="1100" b="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8</xdr:col>
      <xdr:colOff>361950</xdr:colOff>
      <xdr:row>6</xdr:row>
      <xdr:rowOff>190500</xdr:rowOff>
    </xdr:from>
    <xdr:to>
      <xdr:col>8</xdr:col>
      <xdr:colOff>361950</xdr:colOff>
      <xdr:row>8</xdr:row>
      <xdr:rowOff>41183</xdr:rowOff>
    </xdr:to>
    <xdr:cxnSp macro="">
      <xdr:nvCxnSpPr>
        <xdr:cNvPr id="22" name="shp_Taisna_bultiņa">
          <a:extLst>
            <a:ext uri="{FF2B5EF4-FFF2-40B4-BE49-F238E27FC236}">
              <a16:creationId xmlns:a16="http://schemas.microsoft.com/office/drawing/2014/main" id="{A2A0C856-BC73-48BE-81F8-D1A9D1C4ECD0}"/>
            </a:ext>
          </a:extLst>
        </xdr:cNvPr>
        <xdr:cNvCxnSpPr/>
      </xdr:nvCxnSpPr>
      <xdr:spPr>
        <a:xfrm flipV="1">
          <a:off x="5829300" y="1333500"/>
          <a:ext cx="0" cy="279308"/>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93506</xdr:colOff>
      <xdr:row>5</xdr:row>
      <xdr:rowOff>47624</xdr:rowOff>
    </xdr:from>
    <xdr:to>
      <xdr:col>8</xdr:col>
      <xdr:colOff>609601</xdr:colOff>
      <xdr:row>6</xdr:row>
      <xdr:rowOff>115858</xdr:rowOff>
    </xdr:to>
    <xdr:sp macro="" textlink="">
      <xdr:nvSpPr>
        <xdr:cNvPr id="23" name="Padoma teksts 23" descr="Mēs pievienojām kolonnu lauku šeit, kas sniedza sešas jaunas kolonnas...">
          <a:extLst>
            <a:ext uri="{FF2B5EF4-FFF2-40B4-BE49-F238E27FC236}">
              <a16:creationId xmlns:a16="http://schemas.microsoft.com/office/drawing/2014/main" id="{5845E49D-19E4-4DE4-B296-7140934FFACC}"/>
            </a:ext>
          </a:extLst>
        </xdr:cNvPr>
        <xdr:cNvSpPr txBox="1"/>
      </xdr:nvSpPr>
      <xdr:spPr>
        <a:xfrm>
          <a:off x="5036981" y="1000124"/>
          <a:ext cx="1039970" cy="258734"/>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r" defTabSz="914400" rtl="0" eaLnBrk="1" fontAlgn="auto" latinLnBrk="0" hangingPunct="1">
            <a:lnSpc>
              <a:spcPct val="107000"/>
            </a:lnSpc>
            <a:spcBef>
              <a:spcPts val="0"/>
            </a:spcBef>
            <a:spcAft>
              <a:spcPts val="800"/>
            </a:spcAft>
            <a:buClrTx/>
            <a:buSzTx/>
            <a:buFontTx/>
            <a:buNone/>
            <a:tabLst/>
            <a:defRPr/>
          </a:pPr>
          <a:r>
            <a:rPr lang="lv" sz="1100" b="0" baseline="0" noProof="0">
              <a:effectLst/>
              <a:latin typeface="Calibri" panose="020F0502020204030204" pitchFamily="34" charset="0"/>
              <a:ea typeface="Calibri" panose="020F0502020204030204" pitchFamily="34" charset="0"/>
              <a:cs typeface="Calibri" panose="020F0502020204030204" pitchFamily="34" charset="0"/>
            </a:rPr>
            <a:t>...iztērēja kopā 220 </a:t>
          </a:r>
          <a:r>
            <a:rPr lang="lv-LV" sz="1100" b="0" baseline="0" noProof="0">
              <a:effectLst/>
              <a:latin typeface="Calibri" panose="020F0502020204030204" pitchFamily="34" charset="0"/>
              <a:ea typeface="Calibri" panose="020F0502020204030204" pitchFamily="34" charset="0"/>
              <a:cs typeface="Calibri" panose="020F0502020204030204" pitchFamily="34" charset="0"/>
            </a:rPr>
            <a:t>EUR</a:t>
          </a:r>
          <a:r>
            <a:rPr lang="lv" sz="1100" b="0" baseline="0" noProof="0">
              <a:effectLst/>
              <a:latin typeface="Calibri" panose="020F0502020204030204" pitchFamily="34" charset="0"/>
              <a:ea typeface="Calibri" panose="020F0502020204030204" pitchFamily="34" charset="0"/>
              <a:cs typeface="Calibri" panose="020F0502020204030204" pitchFamily="34" charset="0"/>
            </a:rPr>
            <a:t>.</a:t>
          </a:r>
          <a:endParaRPr lang="en-US" sz="1100" b="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wsDr>
</file>

<file path=xl/drawings/drawing7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561750</xdr:colOff>
      <xdr:row>34</xdr:row>
      <xdr:rowOff>96022</xdr:rowOff>
    </xdr:to>
    <xdr:grpSp>
      <xdr:nvGrpSpPr>
        <xdr:cNvPr id="2" name="grp_Ceļvedis">
          <a:extLst>
            <a:ext uri="{FF2B5EF4-FFF2-40B4-BE49-F238E27FC236}">
              <a16:creationId xmlns:a16="http://schemas.microsoft.com/office/drawing/2014/main" id="{A1F3A5EC-05EB-4B6E-9133-C9FA48CEBB72}"/>
            </a:ext>
          </a:extLst>
        </xdr:cNvPr>
        <xdr:cNvGrpSpPr/>
      </xdr:nvGrpSpPr>
      <xdr:grpSpPr>
        <a:xfrm>
          <a:off x="0" y="0"/>
          <a:ext cx="8200800" cy="6620647"/>
          <a:chOff x="0" y="0"/>
          <a:chExt cx="8200800" cy="7112345"/>
        </a:xfrm>
      </xdr:grpSpPr>
      <xdr:sp macro="" textlink="">
        <xdr:nvSpPr>
          <xdr:cNvPr id="3" name="txt_Ceļveža_galvene" descr="Kā tika padarīts kolonnas lauks? Mēs vilkām tipu lauku lejā uz kolonnu apgabalu rakurstabulas lauku sarakstā.">
            <a:extLst>
              <a:ext uri="{FF2B5EF4-FFF2-40B4-BE49-F238E27FC236}">
                <a16:creationId xmlns:a16="http://schemas.microsoft.com/office/drawing/2014/main" id="{6FFD8F25-9086-4F65-B955-AFFE859F08EB}"/>
              </a:ext>
            </a:extLst>
          </xdr:cNvPr>
          <xdr:cNvSpPr txBox="1"/>
        </xdr:nvSpPr>
        <xdr:spPr>
          <a:xfrm>
            <a:off x="0" y="0"/>
            <a:ext cx="82008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Kā mēs izveidojām kolonnas lauks? </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Mēs vilkām lauku </a:t>
            </a:r>
            <a:r>
              <a:rPr lang="lv" sz="1500" b="0" i="1" kern="1200" baseline="0">
                <a:solidFill>
                  <a:schemeClr val="dk1"/>
                </a:solidFill>
                <a:effectLst/>
                <a:latin typeface="Segoe UI Light" panose="020B0502040204020203" pitchFamily="34" charset="0"/>
                <a:ea typeface="+mn-ea"/>
                <a:cs typeface="Segoe UI Light" panose="020B0502040204020203" pitchFamily="34" charset="0"/>
              </a:rPr>
              <a:t>Tips</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 lejā uz apgabalu </a:t>
            </a:r>
            <a:r>
              <a:rPr lang="lv" sz="1500" b="0" i="1" kern="1200" baseline="0">
                <a:solidFill>
                  <a:schemeClr val="dk1"/>
                </a:solidFill>
                <a:effectLst/>
                <a:latin typeface="Segoe UI Light" panose="020B0502040204020203" pitchFamily="34" charset="0"/>
                <a:ea typeface="+mn-ea"/>
                <a:cs typeface="Segoe UI Light" panose="020B0502040204020203" pitchFamily="34" charset="0"/>
              </a:rPr>
              <a:t>Kolonnas</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 rakurstabulas lauki sarakstā.</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Ceļveža_kājene">
            <a:extLst>
              <a:ext uri="{FF2B5EF4-FFF2-40B4-BE49-F238E27FC236}">
                <a16:creationId xmlns:a16="http://schemas.microsoft.com/office/drawing/2014/main" id="{C5EF6965-7CC0-499D-B456-E2BD688E61B3}"/>
              </a:ext>
            </a:extLst>
          </xdr:cNvPr>
          <xdr:cNvSpPr txBox="1"/>
        </xdr:nvSpPr>
        <xdr:spPr>
          <a:xfrm>
            <a:off x="0" y="6428698"/>
            <a:ext cx="8200800" cy="68364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Ceļvedis_tālāk" descr="Nākamās darbības poga ar hipersaiti uz nākamo lapu">
            <a:hlinkClick xmlns:r="http://schemas.openxmlformats.org/officeDocument/2006/relationships" r:id="rId1" tooltip="Noklikšķiniet šeit, lai pārietu uz nākamo lapu"/>
            <a:extLst>
              <a:ext uri="{FF2B5EF4-FFF2-40B4-BE49-F238E27FC236}">
                <a16:creationId xmlns:a16="http://schemas.microsoft.com/office/drawing/2014/main" id="{F515764A-427E-4809-9930-E7EFD56E953A}"/>
              </a:ext>
            </a:extLst>
          </xdr:cNvPr>
          <xdr:cNvSpPr/>
        </xdr:nvSpPr>
        <xdr:spPr>
          <a:xfrm>
            <a:off x="6689725" y="6592214"/>
            <a:ext cx="1207008" cy="35661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sp macro="" textlink="">
        <xdr:nvSpPr>
          <xdr:cNvPr id="6" name="txt_Ceļvedis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B3B68F37-F04E-43C9-849F-667B72C5DE81}"/>
              </a:ext>
            </a:extLst>
          </xdr:cNvPr>
          <xdr:cNvSpPr/>
        </xdr:nvSpPr>
        <xdr:spPr>
          <a:xfrm flipH="1">
            <a:off x="304800" y="6592214"/>
            <a:ext cx="1207008" cy="35661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grpSp>
    <xdr:clientData/>
  </xdr:twoCellAnchor>
  <xdr:twoCellAnchor editAs="oneCell">
    <xdr:from>
      <xdr:col>3</xdr:col>
      <xdr:colOff>480821</xdr:colOff>
      <xdr:row>6</xdr:row>
      <xdr:rowOff>110638</xdr:rowOff>
    </xdr:from>
    <xdr:to>
      <xdr:col>9</xdr:col>
      <xdr:colOff>23620</xdr:colOff>
      <xdr:row>28</xdr:row>
      <xdr:rowOff>142727</xdr:rowOff>
    </xdr:to>
    <xdr:pic>
      <xdr:nvPicPr>
        <xdr:cNvPr id="8" name="Attēls 7">
          <a:extLst>
            <a:ext uri="{FF2B5EF4-FFF2-40B4-BE49-F238E27FC236}">
              <a16:creationId xmlns:a16="http://schemas.microsoft.com/office/drawing/2014/main" id="{94D46D1B-9152-4F7B-9493-EAB1D8537E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662046" y="1253638"/>
          <a:ext cx="2457449" cy="4270714"/>
        </a:xfrm>
        <a:prstGeom prst="rect">
          <a:avLst/>
        </a:prstGeom>
      </xdr:spPr>
    </xdr:pic>
    <xdr:clientData/>
  </xdr:twoCellAnchor>
</xdr:wsDr>
</file>

<file path=xl/drawings/drawing821.xml><?xml version="1.0" encoding="utf-8"?>
<xdr:wsDr xmlns:xdr="http://schemas.openxmlformats.org/drawingml/2006/spreadsheetDrawing" xmlns:a="http://schemas.openxmlformats.org/drawingml/2006/main">
  <xdr:twoCellAnchor editAs="absolute">
    <xdr:from>
      <xdr:col>0</xdr:col>
      <xdr:colOff>0</xdr:colOff>
      <xdr:row>19</xdr:row>
      <xdr:rowOff>133350</xdr:rowOff>
    </xdr:from>
    <xdr:to>
      <xdr:col>10</xdr:col>
      <xdr:colOff>228375</xdr:colOff>
      <xdr:row>23</xdr:row>
      <xdr:rowOff>38862</xdr:rowOff>
    </xdr:to>
    <xdr:sp macro="" textlink="" fLocksText="0">
      <xdr:nvSpPr>
        <xdr:cNvPr id="2" name="txt_Darbības_kājene">
          <a:extLst>
            <a:ext uri="{FF2B5EF4-FFF2-40B4-BE49-F238E27FC236}">
              <a16:creationId xmlns:a16="http://schemas.microsoft.com/office/drawing/2014/main" id="{7D6AC15F-391E-46D9-9202-E268E6DB08CF}"/>
            </a:ext>
          </a:extLst>
        </xdr:cNvPr>
        <xdr:cNvSpPr txBox="1"/>
      </xdr:nvSpPr>
      <xdr:spPr>
        <a:xfrm>
          <a:off x="0" y="3752850"/>
          <a:ext cx="82008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78390</xdr:colOff>
      <xdr:row>10</xdr:row>
      <xdr:rowOff>55140</xdr:rowOff>
    </xdr:to>
    <xdr:sp macro="" textlink="" fLocksText="0">
      <xdr:nvSpPr>
        <xdr:cNvPr id="4" name="txt_Darbība_1" descr="Noklikšķiniet tālāk esošajā rakurstabulā. ">
          <a:extLst>
            <a:ext uri="{FF2B5EF4-FFF2-40B4-BE49-F238E27FC236}">
              <a16:creationId xmlns:a16="http://schemas.microsoft.com/office/drawing/2014/main" id="{EA46545F-6838-44A1-BD71-C2C2E9759CCF}"/>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Noklikšķiniet tālāk esošajā r</a:t>
          </a:r>
          <a:r>
            <a:rPr lang="lv-LV"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akurs​​​tabula</a:t>
          </a:r>
          <a:r>
            <a:rPr lang="lv"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2</xdr:col>
      <xdr:colOff>424452</xdr:colOff>
      <xdr:row>3</xdr:row>
      <xdr:rowOff>17040</xdr:rowOff>
    </xdr:from>
    <xdr:to>
      <xdr:col>4</xdr:col>
      <xdr:colOff>38100</xdr:colOff>
      <xdr:row>11</xdr:row>
      <xdr:rowOff>19050</xdr:rowOff>
    </xdr:to>
    <xdr:sp macro="" textlink="" fLocksText="0">
      <xdr:nvSpPr>
        <xdr:cNvPr id="5" name="txt_Darbība_2" descr="Vai redzat rakurstabulas lauku sarakstu labajā pusē? Labi! (Ja tas nav redzams, ar peles labo pogu noklikšķiniet uz tālāk esošās rakurstabulas un izvēlieties Rādīt lauku sarakstu.)">
          <a:extLst>
            <a:ext uri="{FF2B5EF4-FFF2-40B4-BE49-F238E27FC236}">
              <a16:creationId xmlns:a16="http://schemas.microsoft.com/office/drawing/2014/main" id="{AB39C435-1BDB-4BD6-A02D-4C14DB1CAAA1}"/>
            </a:ext>
          </a:extLst>
        </xdr:cNvPr>
        <xdr:cNvSpPr txBox="1"/>
      </xdr:nvSpPr>
      <xdr:spPr>
        <a:xfrm>
          <a:off x="2243727" y="588540"/>
          <a:ext cx="1528173" cy="1526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kern="1200" baseline="0">
              <a:solidFill>
                <a:srgbClr val="000000"/>
              </a:solidFill>
              <a:effectLst/>
              <a:latin typeface="Segoe UI" panose="020B0502040204020203" pitchFamily="34" charset="0"/>
              <a:ea typeface="+mn-ea"/>
              <a:cs typeface="Segoe UI" panose="020B0502040204020203" pitchFamily="34" charset="0"/>
            </a:rPr>
            <a:t>Vai redzat rakurstabulas lauki sarakstu labajā pusē? Labi! (Ja to neredzat, ar peles labo pogu noklikšķiniet uz rakurs​​​tabulas un izvēlieties </a:t>
          </a:r>
          <a:r>
            <a:rPr lang="lv" sz="1000" b="1" i="0" kern="1200" baseline="0">
              <a:solidFill>
                <a:srgbClr val="000000"/>
              </a:solidFill>
              <a:effectLst/>
              <a:latin typeface="Segoe UI" panose="020B0502040204020203" pitchFamily="34" charset="0"/>
              <a:ea typeface="+mn-ea"/>
              <a:cs typeface="Segoe UI" panose="020B0502040204020203" pitchFamily="34" charset="0"/>
            </a:rPr>
            <a:t>Rādīt lauku sarakstu</a:t>
          </a:r>
          <a:r>
            <a:rPr lang="lv" sz="1000" b="0" i="0" kern="1200" baseline="0">
              <a:solidFill>
                <a:srgbClr val="000000"/>
              </a:solidFill>
              <a:effectLst/>
              <a:latin typeface="Segoe UI" panose="020B0502040204020203" pitchFamily="34" charset="0"/>
              <a:ea typeface="+mn-ea"/>
              <a:cs typeface="Segoe UI" panose="020B0502040204020203" pitchFamily="34" charset="0"/>
            </a:rPr>
            <a:t>.)</a:t>
          </a:r>
          <a:endParaRPr kumimoji="0" lang="en-US"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4</xdr:col>
      <xdr:colOff>523851</xdr:colOff>
      <xdr:row>3</xdr:row>
      <xdr:rowOff>17040</xdr:rowOff>
    </xdr:from>
    <xdr:to>
      <xdr:col>6</xdr:col>
      <xdr:colOff>485751</xdr:colOff>
      <xdr:row>10</xdr:row>
      <xdr:rowOff>55140</xdr:rowOff>
    </xdr:to>
    <xdr:sp macro="" textlink="" fLocksText="0">
      <xdr:nvSpPr>
        <xdr:cNvPr id="6" name="txt_Darbība_3" descr="Rakurstabulas lauku sarakstā velciet tipu lauku lejup un novietojiet zemu kolonnu apgabalu. (Tāpat, kā parādījām iepriekšējā lapā).">
          <a:extLst>
            <a:ext uri="{FF2B5EF4-FFF2-40B4-BE49-F238E27FC236}">
              <a16:creationId xmlns:a16="http://schemas.microsoft.com/office/drawing/2014/main" id="{FD6190D3-8147-455B-88B2-AE04AA703BA0}"/>
            </a:ext>
          </a:extLst>
        </xdr:cNvPr>
        <xdr:cNvSpPr txBox="1"/>
      </xdr:nvSpPr>
      <xdr:spPr>
        <a:xfrm>
          <a:off x="4257651" y="588540"/>
          <a:ext cx="13335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Rakurstabulas lauki sarakstā velciet lauku </a:t>
          </a:r>
          <a:r>
            <a:rPr lang="lv" sz="1000" b="1"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Tips</a:t>
          </a:r>
          <a:r>
            <a:rPr lang="lv" sz="1000" b="0"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lejup uz </a:t>
          </a:r>
          <a:r>
            <a:rPr lang="lv" sz="1000" b="1"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K</a:t>
          </a:r>
          <a:r>
            <a:rPr lang="lv-LV" sz="1000" b="1"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olonnas</a:t>
          </a:r>
          <a:r>
            <a:rPr lang="lv" sz="1000" b="0"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apgabalu. (Tāpat, kā parādījām iepriekšējā lapā.)</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Darbība_1" descr="1">
          <a:extLst>
            <a:ext uri="{FF2B5EF4-FFF2-40B4-BE49-F238E27FC236}">
              <a16:creationId xmlns:a16="http://schemas.microsoft.com/office/drawing/2014/main" id="{32E98DA2-0C0D-4181-B81D-01BF55C652AC}"/>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78673</xdr:colOff>
      <xdr:row>3</xdr:row>
      <xdr:rowOff>17040</xdr:rowOff>
    </xdr:from>
    <xdr:to>
      <xdr:col>2</xdr:col>
      <xdr:colOff>453577</xdr:colOff>
      <xdr:row>5</xdr:row>
      <xdr:rowOff>10944</xdr:rowOff>
    </xdr:to>
    <xdr:sp macro="" textlink="" fLocksText="0">
      <xdr:nvSpPr>
        <xdr:cNvPr id="8" name="shp_Darbība_2" descr="2">
          <a:extLst>
            <a:ext uri="{FF2B5EF4-FFF2-40B4-BE49-F238E27FC236}">
              <a16:creationId xmlns:a16="http://schemas.microsoft.com/office/drawing/2014/main" id="{AFBD8E9C-8094-4A59-BA8A-7399553698EC}"/>
            </a:ext>
          </a:extLst>
        </xdr:cNvPr>
        <xdr:cNvSpPr/>
      </xdr:nvSpPr>
      <xdr:spPr>
        <a:xfrm>
          <a:off x="18979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119361</xdr:colOff>
      <xdr:row>3</xdr:row>
      <xdr:rowOff>17040</xdr:rowOff>
    </xdr:from>
    <xdr:to>
      <xdr:col>4</xdr:col>
      <xdr:colOff>493761</xdr:colOff>
      <xdr:row>5</xdr:row>
      <xdr:rowOff>10944</xdr:rowOff>
    </xdr:to>
    <xdr:sp macro="" textlink="" fLocksText="0">
      <xdr:nvSpPr>
        <xdr:cNvPr id="9" name="shp_Darbība_3" descr="3">
          <a:extLst>
            <a:ext uri="{FF2B5EF4-FFF2-40B4-BE49-F238E27FC236}">
              <a16:creationId xmlns:a16="http://schemas.microsoft.com/office/drawing/2014/main" id="{E46E0741-F6C1-4776-8DBC-54484059FFCC}"/>
            </a:ext>
          </a:extLst>
        </xdr:cNvPr>
        <xdr:cNvSpPr/>
      </xdr:nvSpPr>
      <xdr:spPr>
        <a:xfrm>
          <a:off x="3853161" y="588540"/>
          <a:ext cx="374400"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228375</xdr:colOff>
      <xdr:row>2</xdr:row>
      <xdr:rowOff>21336</xdr:rowOff>
    </xdr:to>
    <xdr:sp macro="" textlink="" fLocksText="0">
      <xdr:nvSpPr>
        <xdr:cNvPr id="10" name="txt_Darbības_galvene" descr="Praktiska nodarbība ">
          <a:extLst>
            <a:ext uri="{FF2B5EF4-FFF2-40B4-BE49-F238E27FC236}">
              <a16:creationId xmlns:a16="http://schemas.microsoft.com/office/drawing/2014/main" id="{C1D9626F-6FA9-412E-AA3F-1EBEE84D8E68}"/>
            </a:ext>
          </a:extLst>
        </xdr:cNvPr>
        <xdr:cNvSpPr txBox="1"/>
      </xdr:nvSpPr>
      <xdr:spPr>
        <a:xfrm>
          <a:off x="0" y="0"/>
          <a:ext cx="82008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Praktiska nodarbība </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63500</xdr:colOff>
      <xdr:row>20</xdr:row>
      <xdr:rowOff>98298</xdr:rowOff>
    </xdr:from>
    <xdr:to>
      <xdr:col>9</xdr:col>
      <xdr:colOff>527558</xdr:colOff>
      <xdr:row>22</xdr:row>
      <xdr:rowOff>73914</xdr:rowOff>
    </xdr:to>
    <xdr:sp macro="" textlink="" fLocksText="0">
      <xdr:nvSpPr>
        <xdr:cNvPr id="11" name="txt_Darbība_tālāk" descr="Nākamās darbības poga ar hipersaiti uz nākamo lapu">
          <a:hlinkClick xmlns:r="http://schemas.openxmlformats.org/officeDocument/2006/relationships" r:id="rId1" tooltip="Noklikšķiniet šeit, lai pārietu uz nākamo lapu"/>
          <a:extLst>
            <a:ext uri="{FF2B5EF4-FFF2-40B4-BE49-F238E27FC236}">
              <a16:creationId xmlns:a16="http://schemas.microsoft.com/office/drawing/2014/main" id="{AF6F87C0-5DC1-4DA5-9AF2-70081C52F9FD}"/>
            </a:ext>
          </a:extLst>
        </xdr:cNvPr>
        <xdr:cNvSpPr/>
      </xdr:nvSpPr>
      <xdr:spPr>
        <a:xfrm>
          <a:off x="6683375" y="39082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clientData/>
  </xdr:twoCellAnchor>
  <xdr:twoCellAnchor editAs="absolute">
    <xdr:from>
      <xdr:col>0</xdr:col>
      <xdr:colOff>304800</xdr:colOff>
      <xdr:row>20</xdr:row>
      <xdr:rowOff>98298</xdr:rowOff>
    </xdr:from>
    <xdr:to>
      <xdr:col>1</xdr:col>
      <xdr:colOff>902208</xdr:colOff>
      <xdr:row>22</xdr:row>
      <xdr:rowOff>73914</xdr:rowOff>
    </xdr:to>
    <xdr:sp macro="" textlink="" fLocksText="0">
      <xdr:nvSpPr>
        <xdr:cNvPr id="12" name="txt_Darbība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56408D35-F630-454D-B0F2-2B154F6BD165}"/>
            </a:ext>
          </a:extLst>
        </xdr:cNvPr>
        <xdr:cNvSpPr/>
      </xdr:nvSpPr>
      <xdr:spPr>
        <a:xfrm flipH="1">
          <a:off x="304800" y="391782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clientData/>
  </xdr:twoCellAnchor>
  <xdr:twoCellAnchor editAs="absolute">
    <xdr:from>
      <xdr:col>7</xdr:col>
      <xdr:colOff>123801</xdr:colOff>
      <xdr:row>2</xdr:row>
      <xdr:rowOff>188490</xdr:rowOff>
    </xdr:from>
    <xdr:to>
      <xdr:col>9</xdr:col>
      <xdr:colOff>406400</xdr:colOff>
      <xdr:row>6</xdr:row>
      <xdr:rowOff>161925</xdr:rowOff>
    </xdr:to>
    <xdr:sp macro="" textlink="" fLocksText="0">
      <xdr:nvSpPr>
        <xdr:cNvPr id="13" name="txt_Darbība_4" descr="Tālāk redzamajā rakurstabulā tiek automātiski izvērsts, lai iekļautu šīs kolonnas. Noņemiet atzīmi no tipa lauka, ja vēlaties doties atpakaļ.">
          <a:extLst>
            <a:ext uri="{FF2B5EF4-FFF2-40B4-BE49-F238E27FC236}">
              <a16:creationId xmlns:a16="http://schemas.microsoft.com/office/drawing/2014/main" id="{7A33D2AB-A34B-413A-99F5-55DCE773A5D9}"/>
            </a:ext>
          </a:extLst>
        </xdr:cNvPr>
        <xdr:cNvSpPr txBox="1"/>
      </xdr:nvSpPr>
      <xdr:spPr>
        <a:xfrm>
          <a:off x="5972151" y="569490"/>
          <a:ext cx="1797074" cy="735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000" b="0"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Tālāk esošā rakurstabula tiks automātiski izvērsta, lai iekļautu šīs sešas Tips kolonnas. </a:t>
          </a:r>
        </a:p>
      </xdr:txBody>
    </xdr:sp>
    <xdr:clientData/>
  </xdr:twoCellAnchor>
  <xdr:twoCellAnchor editAs="absolute">
    <xdr:from>
      <xdr:col>6</xdr:col>
      <xdr:colOff>538461</xdr:colOff>
      <xdr:row>2</xdr:row>
      <xdr:rowOff>188490</xdr:rowOff>
    </xdr:from>
    <xdr:to>
      <xdr:col>7</xdr:col>
      <xdr:colOff>169911</xdr:colOff>
      <xdr:row>4</xdr:row>
      <xdr:rowOff>182394</xdr:rowOff>
    </xdr:to>
    <xdr:sp macro="" textlink="" fLocksText="0">
      <xdr:nvSpPr>
        <xdr:cNvPr id="14" name="shp_Darbība_4" descr="4">
          <a:extLst>
            <a:ext uri="{FF2B5EF4-FFF2-40B4-BE49-F238E27FC236}">
              <a16:creationId xmlns:a16="http://schemas.microsoft.com/office/drawing/2014/main" id="{99850A0D-5905-46C7-99F2-3A5D9F8B6C69}"/>
            </a:ext>
          </a:extLst>
        </xdr:cNvPr>
        <xdr:cNvSpPr/>
      </xdr:nvSpPr>
      <xdr:spPr>
        <a:xfrm>
          <a:off x="5643861" y="569490"/>
          <a:ext cx="374400"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clientData/>
  </xdr:twoCellAnchor>
</xdr:wsDr>
</file>

<file path=xl/drawings/drawing9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323625</xdr:colOff>
      <xdr:row>21</xdr:row>
      <xdr:rowOff>93354</xdr:rowOff>
    </xdr:to>
    <xdr:grpSp>
      <xdr:nvGrpSpPr>
        <xdr:cNvPr id="2" name="grp_Ceļvedis">
          <a:extLst>
            <a:ext uri="{FF2B5EF4-FFF2-40B4-BE49-F238E27FC236}">
              <a16:creationId xmlns:a16="http://schemas.microsoft.com/office/drawing/2014/main" id="{DB4820E7-B077-4DE5-978E-3D5D47B92A80}"/>
            </a:ext>
          </a:extLst>
        </xdr:cNvPr>
        <xdr:cNvGrpSpPr/>
      </xdr:nvGrpSpPr>
      <xdr:grpSpPr>
        <a:xfrm>
          <a:off x="0" y="0"/>
          <a:ext cx="8200800" cy="4093854"/>
          <a:chOff x="0" y="0"/>
          <a:chExt cx="8200800" cy="4287012"/>
        </a:xfrm>
      </xdr:grpSpPr>
      <xdr:sp macro="" textlink="">
        <xdr:nvSpPr>
          <xdr:cNvPr id="3" name="txt_Ceļveža_galvene" descr="Aplūkosim tikko izveidoto rakurstabulu, taču šoreiz esam pievienojuši dažas īpašas krāsas, lai nošķirtu rindu, kolonnu un vērtību laukus.">
            <a:extLst>
              <a:ext uri="{FF2B5EF4-FFF2-40B4-BE49-F238E27FC236}">
                <a16:creationId xmlns:a16="http://schemas.microsoft.com/office/drawing/2014/main" id="{BA27858F-C2CB-4AE1-8A08-B8812E7BD514}"/>
              </a:ext>
            </a:extLst>
          </xdr:cNvPr>
          <xdr:cNvSpPr txBox="1"/>
        </xdr:nvSpPr>
        <xdr:spPr>
          <a:xfrm>
            <a:off x="0" y="0"/>
            <a:ext cx="82008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500" b="0" kern="1200" baseline="0">
                <a:solidFill>
                  <a:schemeClr val="dk1"/>
                </a:solidFill>
                <a:effectLst/>
                <a:latin typeface="Segoe UI Semibold" panose="020B0702040204020203" pitchFamily="34" charset="0"/>
                <a:ea typeface="+mn-ea"/>
                <a:cs typeface="Segoe UI Semibold" panose="020B0702040204020203" pitchFamily="34" charset="0"/>
              </a:rPr>
              <a:t>Aplūkosim tikko izveidoto r</a:t>
            </a:r>
            <a:r>
              <a:rPr lang="lv-LV" sz="1500" b="0" kern="1200" baseline="0">
                <a:solidFill>
                  <a:schemeClr val="dk1"/>
                </a:solidFill>
                <a:effectLst/>
                <a:latin typeface="Segoe UI Semibold" panose="020B0702040204020203" pitchFamily="34" charset="0"/>
                <a:ea typeface="+mn-ea"/>
                <a:cs typeface="Segoe UI Semibold" panose="020B0702040204020203" pitchFamily="34" charset="0"/>
              </a:rPr>
              <a:t>akurs​​​tabula</a:t>
            </a:r>
            <a:r>
              <a:rPr lang="lv" sz="1500" b="0" kern="1200" baseline="0">
                <a:solidFill>
                  <a:schemeClr val="dk1"/>
                </a:solidFill>
                <a:effectLst/>
                <a:latin typeface="Segoe UI Light" panose="020B0502040204020203" pitchFamily="34" charset="0"/>
                <a:ea typeface="+mn-ea"/>
                <a:cs typeface="Segoe UI Light" panose="020B0502040204020203" pitchFamily="34" charset="0"/>
              </a:rPr>
              <a:t>, taču šoreiz esam pievienojuši dažas īpašas krāsas. Krāsas ļauj viegli saskatīt, kur atrodas rindu, kolonnu un lauku vērtības.</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Ceļveža_kājene">
            <a:extLst>
              <a:ext uri="{FF2B5EF4-FFF2-40B4-BE49-F238E27FC236}">
                <a16:creationId xmlns:a16="http://schemas.microsoft.com/office/drawing/2014/main" id="{7A526CCC-2308-4D2C-B86C-E41F94E1BDB6}"/>
              </a:ext>
            </a:extLst>
          </xdr:cNvPr>
          <xdr:cNvSpPr txBox="1"/>
        </xdr:nvSpPr>
        <xdr:spPr>
          <a:xfrm>
            <a:off x="0" y="3619500"/>
            <a:ext cx="82008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Ceļvedis_tālāk" descr="Nākamās darbības poga ar hipersaiti uz nākamo lapu">
            <a:hlinkClick xmlns:r="http://schemas.openxmlformats.org/officeDocument/2006/relationships" r:id="rId1" tooltip="Noklikšķiniet šeit, lai pārietu uz nākamo lapu"/>
            <a:extLst>
              <a:ext uri="{FF2B5EF4-FFF2-40B4-BE49-F238E27FC236}">
                <a16:creationId xmlns:a16="http://schemas.microsoft.com/office/drawing/2014/main" id="{9153B190-CA6E-4717-977E-F4F4054D66A0}"/>
              </a:ext>
            </a:extLst>
          </xdr:cNvPr>
          <xdr:cNvSpPr/>
        </xdr:nvSpPr>
        <xdr:spPr>
          <a:xfrm>
            <a:off x="6670675"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Tālāk</a:t>
            </a:r>
          </a:p>
        </xdr:txBody>
      </xdr:sp>
      <xdr:sp macro="" textlink="">
        <xdr:nvSpPr>
          <xdr:cNvPr id="6" name="txt_Ceļvedis_atpakaļ" descr="Iepriekšējās darbības poga ar hipersaiti uz iepriekšējo lapu">
            <a:hlinkClick xmlns:r="http://schemas.openxmlformats.org/officeDocument/2006/relationships" r:id="rId2" tooltip="Noklikšķiniet šeit, lai dotos atpakaļ uz iepriekšējo lapu"/>
            <a:extLst>
              <a:ext uri="{FF2B5EF4-FFF2-40B4-BE49-F238E27FC236}">
                <a16:creationId xmlns:a16="http://schemas.microsoft.com/office/drawing/2014/main" id="{D83F06F2-D02A-4BA4-816C-3C87302E7180}"/>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Atpakaļ</a:t>
            </a:r>
          </a:p>
        </xdr:txBody>
      </xdr:sp>
    </xdr:grpSp>
    <xdr:clientData/>
  </xdr:twoCellAnchor>
  <xdr:twoCellAnchor editAs="absolute">
    <xdr:from>
      <xdr:col>0</xdr:col>
      <xdr:colOff>495304</xdr:colOff>
      <xdr:row>5</xdr:row>
      <xdr:rowOff>55245</xdr:rowOff>
    </xdr:from>
    <xdr:to>
      <xdr:col>2</xdr:col>
      <xdr:colOff>3812</xdr:colOff>
      <xdr:row>6</xdr:row>
      <xdr:rowOff>176819</xdr:rowOff>
    </xdr:to>
    <xdr:sp macro="" textlink="">
      <xdr:nvSpPr>
        <xdr:cNvPr id="8" name="Padoma teksts 23" descr="Rindas lauks...">
          <a:extLst>
            <a:ext uri="{FF2B5EF4-FFF2-40B4-BE49-F238E27FC236}">
              <a16:creationId xmlns:a16="http://schemas.microsoft.com/office/drawing/2014/main" id="{25B3E6E4-AAAA-4EC1-8C01-177160C5AE2E}"/>
            </a:ext>
          </a:extLst>
        </xdr:cNvPr>
        <xdr:cNvSpPr txBox="1"/>
      </xdr:nvSpPr>
      <xdr:spPr>
        <a:xfrm>
          <a:off x="495304" y="1055370"/>
          <a:ext cx="1108708" cy="31207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b="0" noProof="0">
              <a:effectLst/>
              <a:latin typeface="Calibri" panose="020F0502020204030204" pitchFamily="34" charset="0"/>
              <a:ea typeface="Calibri" panose="020F0502020204030204" pitchFamily="34" charset="0"/>
              <a:cs typeface="Calibri" panose="020F0502020204030204" pitchFamily="34" charset="0"/>
            </a:rPr>
            <a:t>Rindas lauks</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364576</xdr:colOff>
      <xdr:row>14</xdr:row>
      <xdr:rowOff>161927</xdr:rowOff>
    </xdr:from>
    <xdr:to>
      <xdr:col>7</xdr:col>
      <xdr:colOff>414106</xdr:colOff>
      <xdr:row>16</xdr:row>
      <xdr:rowOff>107946</xdr:rowOff>
    </xdr:to>
    <xdr:sp macro="" textlink="">
      <xdr:nvSpPr>
        <xdr:cNvPr id="9" name="Padoma teksts 25" descr="...kopā ar tikko pievienoto kolonnas lauku...">
          <a:extLst>
            <a:ext uri="{FF2B5EF4-FFF2-40B4-BE49-F238E27FC236}">
              <a16:creationId xmlns:a16="http://schemas.microsoft.com/office/drawing/2014/main" id="{0032BC7D-BDA5-45A6-A759-FE577AEE8086}"/>
            </a:ext>
          </a:extLst>
        </xdr:cNvPr>
        <xdr:cNvSpPr txBox="1"/>
      </xdr:nvSpPr>
      <xdr:spPr>
        <a:xfrm>
          <a:off x="2955376" y="2828927"/>
          <a:ext cx="3021330" cy="327019"/>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b="0" noProof="0">
              <a:effectLst/>
              <a:latin typeface="Calibri" panose="020F0502020204030204" pitchFamily="34" charset="0"/>
              <a:ea typeface="Calibri" panose="020F0502020204030204" pitchFamily="34" charset="0"/>
              <a:cs typeface="Calibri" panose="020F0502020204030204" pitchFamily="34" charset="0"/>
            </a:rPr>
            <a:t>Vērtības lauks</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32844</xdr:colOff>
      <xdr:row>6</xdr:row>
      <xdr:rowOff>142878</xdr:rowOff>
    </xdr:from>
    <xdr:to>
      <xdr:col>8</xdr:col>
      <xdr:colOff>13137</xdr:colOff>
      <xdr:row>7</xdr:row>
      <xdr:rowOff>114303</xdr:rowOff>
    </xdr:to>
    <xdr:sp macro="" textlink="">
      <xdr:nvSpPr>
        <xdr:cNvPr id="10" name="shp_Apakšējā_figūriekava">
          <a:extLst>
            <a:ext uri="{FF2B5EF4-FFF2-40B4-BE49-F238E27FC236}">
              <a16:creationId xmlns:a16="http://schemas.microsoft.com/office/drawing/2014/main" id="{BFA5DF18-9736-4CF4-B77C-4F584C447345}"/>
            </a:ext>
          </a:extLst>
        </xdr:cNvPr>
        <xdr:cNvSpPr/>
      </xdr:nvSpPr>
      <xdr:spPr>
        <a:xfrm rot="5400000">
          <a:off x="4387740" y="-436177"/>
          <a:ext cx="171450" cy="3691759"/>
        </a:xfrm>
        <a:prstGeom prst="leftBrace">
          <a:avLst>
            <a:gd name="adj1" fmla="val 34667"/>
            <a:gd name="adj2" fmla="val 49300"/>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3</xdr:col>
      <xdr:colOff>352194</xdr:colOff>
      <xdr:row>5</xdr:row>
      <xdr:rowOff>161924</xdr:rowOff>
    </xdr:from>
    <xdr:to>
      <xdr:col>7</xdr:col>
      <xdr:colOff>484829</xdr:colOff>
      <xdr:row>6</xdr:row>
      <xdr:rowOff>110143</xdr:rowOff>
    </xdr:to>
    <xdr:sp macro="" textlink="">
      <xdr:nvSpPr>
        <xdr:cNvPr id="11" name="Padoma teksts 24" descr="...sadala vērtības lauku.">
          <a:extLst>
            <a:ext uri="{FF2B5EF4-FFF2-40B4-BE49-F238E27FC236}">
              <a16:creationId xmlns:a16="http://schemas.microsoft.com/office/drawing/2014/main" id="{6227EEC0-7747-4D46-B133-C9A8FA06551B}"/>
            </a:ext>
          </a:extLst>
        </xdr:cNvPr>
        <xdr:cNvSpPr txBox="1"/>
      </xdr:nvSpPr>
      <xdr:spPr>
        <a:xfrm>
          <a:off x="2942994" y="1114424"/>
          <a:ext cx="3104435" cy="138719"/>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lv" sz="1100" b="0" noProof="0">
              <a:effectLst/>
              <a:latin typeface="Calibri" panose="020F0502020204030204" pitchFamily="34" charset="0"/>
              <a:ea typeface="Calibri" panose="020F0502020204030204" pitchFamily="34" charset="0"/>
              <a:cs typeface="Calibri" panose="020F0502020204030204" pitchFamily="34" charset="0"/>
            </a:rPr>
            <a:t>Kolonnas lauks </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1</xdr:col>
      <xdr:colOff>383085</xdr:colOff>
      <xdr:row>5</xdr:row>
      <xdr:rowOff>104644</xdr:rowOff>
    </xdr:from>
    <xdr:to>
      <xdr:col>2</xdr:col>
      <xdr:colOff>694934</xdr:colOff>
      <xdr:row>9</xdr:row>
      <xdr:rowOff>95844</xdr:rowOff>
    </xdr:to>
    <xdr:sp macro="" textlink="">
      <xdr:nvSpPr>
        <xdr:cNvPr id="12" name="shp_Izliekta_bultiņa">
          <a:extLst>
            <a:ext uri="{FF2B5EF4-FFF2-40B4-BE49-F238E27FC236}">
              <a16:creationId xmlns:a16="http://schemas.microsoft.com/office/drawing/2014/main" id="{8B3C6B4E-C336-44F0-9190-D37C2E550C44}"/>
            </a:ext>
          </a:extLst>
        </xdr:cNvPr>
        <xdr:cNvSpPr/>
      </xdr:nvSpPr>
      <xdr:spPr>
        <a:xfrm rot="12380056">
          <a:off x="992685" y="1104769"/>
          <a:ext cx="1302449" cy="753200"/>
        </a:xfrm>
        <a:prstGeom prst="arc">
          <a:avLst>
            <a:gd name="adj1" fmla="val 16283853"/>
            <a:gd name="adj2" fmla="val 20754519"/>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3</xdr:col>
      <xdr:colOff>32852</xdr:colOff>
      <xdr:row>13</xdr:row>
      <xdr:rowOff>180979</xdr:rowOff>
    </xdr:from>
    <xdr:to>
      <xdr:col>8</xdr:col>
      <xdr:colOff>13144</xdr:colOff>
      <xdr:row>14</xdr:row>
      <xdr:rowOff>161929</xdr:rowOff>
    </xdr:to>
    <xdr:sp macro="" textlink="">
      <xdr:nvSpPr>
        <xdr:cNvPr id="13" name="shp_Apakšējā_figūriekava">
          <a:extLst>
            <a:ext uri="{FF2B5EF4-FFF2-40B4-BE49-F238E27FC236}">
              <a16:creationId xmlns:a16="http://schemas.microsoft.com/office/drawing/2014/main" id="{63EA3E57-9ED8-4BBD-915B-6665DAC7E655}"/>
            </a:ext>
          </a:extLst>
        </xdr:cNvPr>
        <xdr:cNvSpPr/>
      </xdr:nvSpPr>
      <xdr:spPr>
        <a:xfrm rot="16200000">
          <a:off x="4385448" y="895683"/>
          <a:ext cx="171450" cy="3695042"/>
        </a:xfrm>
        <a:prstGeom prst="leftBrace">
          <a:avLst>
            <a:gd name="adj1" fmla="val 34667"/>
            <a:gd name="adj2" fmla="val 49300"/>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wsDr>
</file>

<file path=xl/pivotCache/_rels/pivotCacheDefinition101.xml.rels>&#65279;<?xml version="1.0" encoding="utf-8"?><Relationships xmlns="http://schemas.openxmlformats.org/package/2006/relationships"><Relationship Type="http://schemas.openxmlformats.org/officeDocument/2006/relationships/pivotCacheRecords" Target="/xl/pivotCache/pivotCacheRecords101.xml" Id="rId1" /></Relationships>
</file>

<file path=xl/pivotCache/_rels/pivotCacheDefinition1110.xml.rels>&#65279;<?xml version="1.0" encoding="utf-8"?><Relationships xmlns="http://schemas.openxmlformats.org/package/2006/relationships"><Relationship Type="http://schemas.openxmlformats.org/officeDocument/2006/relationships/pivotCacheRecords" Target="/xl/pivotCache/pivotCacheRecords1110.xml" Id="rId1" /></Relationships>
</file>

<file path=xl/pivotCache/_rels/pivotCacheDefinition127.xml.rels>&#65279;<?xml version="1.0" encoding="utf-8"?><Relationships xmlns="http://schemas.openxmlformats.org/package/2006/relationships"><Relationship Type="http://schemas.openxmlformats.org/officeDocument/2006/relationships/pivotCacheRecords" Target="/xl/pivotCache/pivotCacheRecords127.xml" Id="rId1" /></Relationships>
</file>

<file path=xl/pivotCache/_rels/pivotCacheDefinition133.xml.rels>&#65279;<?xml version="1.0" encoding="utf-8"?><Relationships xmlns="http://schemas.openxmlformats.org/package/2006/relationships"><Relationship Type="http://schemas.openxmlformats.org/officeDocument/2006/relationships/pivotCacheRecords" Target="/xl/pivotCache/pivotCacheRecords133.xml" Id="rId1" /></Relationships>
</file>

<file path=xl/pivotCache/_rels/pivotCacheDefinition14.xml.rels>&#65279;<?xml version="1.0" encoding="utf-8"?><Relationships xmlns="http://schemas.openxmlformats.org/package/2006/relationships"><Relationship Type="http://schemas.openxmlformats.org/officeDocument/2006/relationships/pivotCacheRecords" Target="/xl/pivotCache/pivotCacheRecords14.xml" Id="rId1" /></Relationships>
</file>

<file path=xl/pivotCache/_rels/pivotCacheDefinition142.xml.rels>&#65279;<?xml version="1.0" encoding="utf-8"?><Relationships xmlns="http://schemas.openxmlformats.org/package/2006/relationships"><Relationship Type="http://schemas.openxmlformats.org/officeDocument/2006/relationships/pivotCacheRecords" Target="/xl/pivotCache/pivotCacheRecords142.xml" Id="rId1" /></Relationships>
</file>

<file path=xl/pivotCache/_rels/pivotCacheDefinition1512.xml.rels>&#65279;<?xml version="1.0" encoding="utf-8"?><Relationships xmlns="http://schemas.openxmlformats.org/package/2006/relationships"><Relationship Type="http://schemas.openxmlformats.org/officeDocument/2006/relationships/pivotCacheRecords" Target="/xl/pivotCache/pivotCacheRecords1512.xml" Id="rId1" /></Relationships>
</file>

<file path=xl/pivotCache/_rels/pivotCacheDefinition26.xml.rels>&#65279;<?xml version="1.0" encoding="utf-8"?><Relationships xmlns="http://schemas.openxmlformats.org/package/2006/relationships"><Relationship Type="http://schemas.openxmlformats.org/officeDocument/2006/relationships/pivotCacheRecords" Target="/xl/pivotCache/pivotCacheRecords26.xml" Id="rId1" /></Relationships>
</file>

<file path=xl/pivotCache/_rels/pivotCacheDefinition38.xml.rels>&#65279;<?xml version="1.0" encoding="utf-8"?><Relationships xmlns="http://schemas.openxmlformats.org/package/2006/relationships"><Relationship Type="http://schemas.openxmlformats.org/officeDocument/2006/relationships/pivotCacheRecords" Target="/xl/pivotCache/pivotCacheRecords38.xml" Id="rId1" /></Relationships>
</file>

<file path=xl/pivotCache/_rels/pivotCacheDefinition413.xml.rels>&#65279;<?xml version="1.0" encoding="utf-8"?><Relationships xmlns="http://schemas.openxmlformats.org/package/2006/relationships"><Relationship Type="http://schemas.openxmlformats.org/officeDocument/2006/relationships/pivotCacheRecords" Target="/xl/pivotCache/pivotCacheRecords413.xml" Id="rId1" /></Relationships>
</file>

<file path=xl/pivotCache/_rels/pivotCacheDefinition511.xml.rels>&#65279;<?xml version="1.0" encoding="utf-8"?><Relationships xmlns="http://schemas.openxmlformats.org/package/2006/relationships"><Relationship Type="http://schemas.openxmlformats.org/officeDocument/2006/relationships/pivotCacheRecords" Target="/xl/pivotCache/pivotCacheRecords511.xml" Id="rId1" /></Relationships>
</file>

<file path=xl/pivotCache/_rels/pivotCacheDefinition69.xml.rels>&#65279;<?xml version="1.0" encoding="utf-8"?><Relationships xmlns="http://schemas.openxmlformats.org/package/2006/relationships"><Relationship Type="http://schemas.openxmlformats.org/officeDocument/2006/relationships/pivotCacheRecords" Target="/xl/pivotCache/pivotCacheRecords69.xml" Id="rId1" /></Relationships>
</file>

<file path=xl/pivotCache/_rels/pivotCacheDefinition715.xml.rels>&#65279;<?xml version="1.0" encoding="utf-8"?><Relationships xmlns="http://schemas.openxmlformats.org/package/2006/relationships"><Relationship Type="http://schemas.openxmlformats.org/officeDocument/2006/relationships/pivotCacheRecords" Target="/xl/pivotCache/pivotCacheRecords715.xml" Id="rId1" /></Relationships>
</file>

<file path=xl/pivotCache/_rels/pivotCacheDefinition85.xml.rels>&#65279;<?xml version="1.0" encoding="utf-8"?><Relationships xmlns="http://schemas.openxmlformats.org/package/2006/relationships"><Relationship Type="http://schemas.openxmlformats.org/officeDocument/2006/relationships/pivotCacheRecords" Target="/xl/pivotCache/pivotCacheRecords85.xml" Id="rId1" /></Relationships>
</file>

<file path=xl/pivotCache/_rels/pivotCacheDefinition914.xml.rels>&#65279;<?xml version="1.0" encoding="utf-8"?><Relationships xmlns="http://schemas.openxmlformats.org/package/2006/relationships"><Relationship Type="http://schemas.openxmlformats.org/officeDocument/2006/relationships/pivotCacheRecords" Target="/xl/pivotCache/pivotCacheRecords914.xml" Id="rId1" /></Relationships>
</file>

<file path=xl/pivotCache/pivotCacheDefinition10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66539814814" createdVersion="6" refreshedVersion="6" minRefreshableVersion="3" recordCount="21" xr:uid="{A1882643-9C9B-4104-BB4F-6B1E1191C9E8}">
  <cacheSource type="worksheet">
    <worksheetSource name="tbl_11.1"/>
  </cacheSource>
  <cacheFields count="5">
    <cacheField name="Datums" numFmtId="16">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Pircējs" numFmtId="0">
      <sharedItems count="3">
        <s v="Tētis"/>
        <s v="Daina"/>
        <s v="Mamma"/>
      </sharedItems>
    </cacheField>
    <cacheField name="Tips" numFmtId="0">
      <sharedItems count="20">
        <s v="Sports"/>
        <s v="Lidojums"/>
        <s v="Nodokļi"/>
        <s v="Mūzika"/>
        <s v="Biļetes"/>
        <s v="Grāmatas"/>
        <s v="Ēšana"/>
        <s v="Apģērbs"/>
        <s v="Mūzikas nodarbības"/>
        <s v="Autostāvvieta"/>
        <s v="Elektronika"/>
        <s v="Degviela"/>
        <s v="Pārtika"/>
        <s v="Kluba ieejas maksa"/>
        <s v="Medikamenti"/>
        <s v="Elektrība"/>
        <s v="Zobārsts"/>
        <s v="Auto apdrošināšana"/>
        <s v="Veselības apdrošināšana"/>
        <s v="Mājokļa apdrošināšana"/>
      </sharedItems>
    </cacheField>
    <cacheField name="Summa" numFmtId="167">
      <sharedItems containsSemiMixedTypes="0" containsString="0" containsNumber="1" containsInteger="1" minValue="20" maxValue="1000"/>
    </cacheField>
    <cacheField name="mēneši"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11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66539814814" createdVersion="6" refreshedVersion="6" minRefreshableVersion="3" recordCount="21" xr:uid="{9A68F4F8-8DF1-4B2D-8EBF-9266F9C9356F}">
  <cacheSource type="worksheet">
    <worksheetSource name="tbl_13.1"/>
  </cacheSource>
  <cacheFields count="5">
    <cacheField name="Datums" numFmtId="16">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Pircējs" numFmtId="0">
      <sharedItems count="3">
        <s v="Tētis"/>
        <s v="Daina"/>
        <s v="Mamma"/>
      </sharedItems>
    </cacheField>
    <cacheField name="Tips" numFmtId="0">
      <sharedItems/>
    </cacheField>
    <cacheField name="Summa" numFmtId="167">
      <sharedItems containsSemiMixedTypes="0" containsString="0" containsNumber="1" containsInteger="1" minValue="20" maxValue="1000"/>
    </cacheField>
    <cacheField name="mēneši"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12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66539930552" createdVersion="6" refreshedVersion="6" minRefreshableVersion="3" recordCount="21" xr:uid="{0CA4133B-E3FD-41E3-B1B4-8FB5980E076A}">
  <cacheSource type="worksheet">
    <worksheetSource name="Izdevumi_1281710"/>
  </cacheSource>
  <cacheFields count="4">
    <cacheField name="Datums" numFmtId="16">
      <sharedItems containsSemiMixedTypes="0" containsNonDate="0" containsDate="1" containsString="0" minDate="2017-01-01T00:00:00" maxDate="2017-02-26T00:00:00"/>
    </cacheField>
    <cacheField name="Pircējs" numFmtId="0">
      <sharedItems count="3">
        <s v="Tētis"/>
        <s v="Daina"/>
        <s v="Mamma"/>
      </sharedItems>
    </cacheField>
    <cacheField name="Tips" numFmtId="0">
      <sharedItems count="20">
        <s v="Sports"/>
        <s v="Lidojums"/>
        <s v="Nodokļi"/>
        <s v="Mūzika"/>
        <s v="Biļetes"/>
        <s v="Grāmatas"/>
        <s v="Ēšana"/>
        <s v="Apģērbs"/>
        <s v="Mūzikas nodarbības"/>
        <s v="Autostāvvieta"/>
        <s v="Elektronika"/>
        <s v="Degviela"/>
        <s v="Pārtika"/>
        <s v="Kluba ieejas maksa"/>
        <s v="Medikamenti"/>
        <s v="Elektrība"/>
        <s v="Zobārsts"/>
        <s v="Auto apdrošināšana"/>
        <s v="Veselības apdrošināšana"/>
        <s v="Mājokļa apdrošināšana"/>
      </sharedItems>
    </cacheField>
    <cacheField name="Summa" numFmtId="167">
      <sharedItems containsSemiMixedTypes="0" containsString="0" containsNumber="1" containsInteger="1" minValue="20" maxValue="1000"/>
    </cacheField>
  </cacheFields>
  <extLst>
    <ext xmlns:x14="http://schemas.microsoft.com/office/spreadsheetml/2009/9/main" uri="{725AE2AE-9491-48be-B2B4-4EB974FC3084}">
      <x14:pivotCacheDefinition/>
    </ext>
  </extLst>
</pivotCacheDefinition>
</file>

<file path=xl/pivotCache/pivotCacheDefinition13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66539930552" createdVersion="6" refreshedVersion="6" minRefreshableVersion="3" recordCount="21" xr:uid="{A2F2833D-0217-4693-A254-4620590FD420}">
  <cacheSource type="worksheet">
    <worksheetSource name="tbl_15.1"/>
  </cacheSource>
  <cacheFields count="4">
    <cacheField name="Datums" numFmtId="16">
      <sharedItems containsSemiMixedTypes="0" containsNonDate="0" containsDate="1" containsString="0" minDate="2017-01-01T00:00:00" maxDate="2017-02-26T00:00:00"/>
    </cacheField>
    <cacheField name="Pircējs" numFmtId="0">
      <sharedItems count="3">
        <s v="Tētis"/>
        <s v="Daina"/>
        <s v="Mamma"/>
      </sharedItems>
    </cacheField>
    <cacheField name="Tips" numFmtId="0">
      <sharedItems count="20">
        <s v="Sports"/>
        <s v="Lidojums"/>
        <s v="Nodokļi"/>
        <s v="Mūzika"/>
        <s v="Biļetes"/>
        <s v="Grāmatas"/>
        <s v="Ēšana"/>
        <s v="Apģērbs"/>
        <s v="Mūzikas nodarbības"/>
        <s v="Autostāvvieta"/>
        <s v="Elektronika"/>
        <s v="Degviela"/>
        <s v="Pārtika"/>
        <s v="Kluba ieejas maksa"/>
        <s v="Medikamenti"/>
        <s v="Elektrība"/>
        <s v="Zobārsts"/>
        <s v="Auto apdrošināšana"/>
        <s v="Veselības apdrošināšana"/>
        <s v="Mājokļa apdrošināšana"/>
      </sharedItems>
    </cacheField>
    <cacheField name="Summa" numFmtId="167">
      <sharedItems containsSemiMixedTypes="0" containsString="0" containsNumber="1" containsInteger="1" minValue="20" maxValue="1000"/>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66538773151" createdVersion="6" refreshedVersion="6" minRefreshableVersion="3" recordCount="48" xr:uid="{00000000-000A-0000-FFFF-FFFF37000000}">
  <cacheSource type="worksheet">
    <worksheetSource name="tbl_18.1"/>
  </cacheSource>
  <cacheFields count="4">
    <cacheField name="Gadalaiks" numFmtId="0">
      <sharedItems count="4">
        <s v="Ziema"/>
        <s v="Pavasaris"/>
        <s v="Vasara"/>
        <s v="Rudens"/>
      </sharedItems>
    </cacheField>
    <cacheField name="Pārdevējs" numFmtId="0">
      <sharedItems count="3">
        <s v="Vizma"/>
        <s v="Jānis"/>
        <s v="Dāvis"/>
      </sharedItems>
    </cacheField>
    <cacheField name="Produkts" numFmtId="0">
      <sharedItems/>
    </cacheField>
    <cacheField name="Pārdotās vienības" numFmtId="168">
      <sharedItems containsSemiMixedTypes="0" containsString="0" containsNumber="1" containsInteger="1" minValue="30" maxValue="2000"/>
    </cacheField>
  </cacheFields>
  <extLst>
    <ext xmlns:x14="http://schemas.microsoft.com/office/spreadsheetml/2009/9/main" uri="{725AE2AE-9491-48be-B2B4-4EB974FC3084}">
      <x14:pivotCacheDefinition/>
    </ext>
  </extLst>
</pivotCacheDefinition>
</file>

<file path=xl/pivotCache/pivotCacheDefinition14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66540162037" createdVersion="6" refreshedVersion="6" minRefreshableVersion="3" recordCount="12" xr:uid="{DA8BC82E-AFF8-48F0-9CA5-D9ED7EE0F2CC}">
  <cacheSource type="worksheet">
    <worksheetSource name="tbl_16.1"/>
  </cacheSource>
  <cacheFields count="4">
    <cacheField name="Mēnesis" numFmtId="0">
      <sharedItems count="4">
        <s v="Jan"/>
        <s v="Feb"/>
        <s v="Mar"/>
        <s v="Apr"/>
      </sharedItems>
    </cacheField>
    <cacheField name="Pircējs" numFmtId="0">
      <sharedItems count="3">
        <s v="Daina"/>
        <s v="Tētis"/>
        <s v="Mamma"/>
      </sharedItems>
    </cacheField>
    <cacheField name="Tips" numFmtId="0">
      <sharedItems count="2">
        <s v="Pārtika"/>
        <s v="Komunālie pakalpojumi"/>
      </sharedItems>
    </cacheField>
    <cacheField name="Summa" numFmtId="167">
      <sharedItems containsSemiMixedTypes="0" containsString="0" containsNumber="1" containsInteger="1" minValue="20" maxValue="1000"/>
    </cacheField>
  </cacheFields>
  <extLst>
    <ext xmlns:x14="http://schemas.microsoft.com/office/spreadsheetml/2009/9/main" uri="{725AE2AE-9491-48be-B2B4-4EB974FC3084}">
      <x14:pivotCacheDefinition/>
    </ext>
  </extLst>
</pivotCacheDefinition>
</file>

<file path=xl/pivotCache/pivotCacheDefinition15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66540162037" createdVersion="6" refreshedVersion="6" minRefreshableVersion="3" recordCount="48" xr:uid="{FFE7DE5A-7D12-4407-8BD7-4A591510616B}">
  <cacheSource type="worksheet">
    <worksheetSource name="tbl_17.1"/>
  </cacheSource>
  <cacheFields count="4">
    <cacheField name="Pircējs" numFmtId="0">
      <sharedItems count="2">
        <s v="Tētis"/>
        <s v="Mamma"/>
      </sharedItems>
    </cacheField>
    <cacheField name="Gadalaiks" numFmtId="0">
      <sharedItems count="4">
        <s v="Ziema"/>
        <s v="Pavasaris"/>
        <s v="Vasara"/>
        <s v="Rudens"/>
      </sharedItems>
    </cacheField>
    <cacheField name="Tips" numFmtId="0">
      <sharedItems count="3">
        <s v="Apdrošināšana"/>
        <s v="Īres maksa"/>
        <s v="Komunālie pakalpojumi"/>
      </sharedItems>
    </cacheField>
    <cacheField name="Summa" numFmtId="167">
      <sharedItems containsSemiMixedTypes="0" containsString="0" containsNumber="1" containsInteger="1" minValue="30" maxValue="2000"/>
    </cacheField>
  </cacheFields>
  <extLst>
    <ext xmlns:x14="http://schemas.microsoft.com/office/spreadsheetml/2009/9/main" uri="{725AE2AE-9491-48be-B2B4-4EB974FC3084}">
      <x14:pivotCacheDefinition/>
    </ext>
  </extLst>
</pivotCacheDefinition>
</file>

<file path=xl/pivotCache/pivotCacheDefinition2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6653888889" createdVersion="6" refreshedVersion="6" minRefreshableVersion="3" recordCount="8" xr:uid="{CCF96E7E-0620-4790-9E67-E31730F5CC63}">
  <cacheSource type="worksheet">
    <worksheetSource name="tbl_1.1"/>
  </cacheSource>
  <cacheFields count="4">
    <cacheField name="Datums" numFmtId="16">
      <sharedItems containsSemiMixedTypes="0" containsNonDate="0" containsDate="1" containsString="0" minDate="2017-01-01T00:00:00" maxDate="2017-02-26T00:00:00"/>
    </cacheField>
    <cacheField name="Pircējs" numFmtId="0">
      <sharedItems count="3">
        <s v="Tētis"/>
        <s v="Mamma"/>
        <s v="Daina"/>
      </sharedItems>
    </cacheField>
    <cacheField name="Tips" numFmtId="0">
      <sharedItems/>
    </cacheField>
    <cacheField name="Summa" numFmtId="167">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3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66539120367" createdVersion="6" refreshedVersion="6" minRefreshableVersion="3" recordCount="8" xr:uid="{424DD17E-BE90-444F-A038-C900CA593544}">
  <cacheSource type="worksheet">
    <worksheetSource name="tbl_2.1"/>
  </cacheSource>
  <cacheFields count="4">
    <cacheField name="Datums" numFmtId="16">
      <sharedItems containsSemiMixedTypes="0" containsNonDate="0" containsDate="1" containsString="0" minDate="2017-01-01T00:00:00" maxDate="2017-02-26T00:00:00"/>
    </cacheField>
    <cacheField name="Pircējs" numFmtId="0">
      <sharedItems count="3">
        <s v="Tētis"/>
        <s v="Mamma"/>
        <s v="Daina"/>
      </sharedItems>
    </cacheField>
    <cacheField name="Tips" numFmtId="0">
      <sharedItems/>
    </cacheField>
    <cacheField name="Summa" numFmtId="167">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4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66539120367" createdVersion="6" refreshedVersion="6" minRefreshableVersion="3" recordCount="8" xr:uid="{5E667241-D74F-4B8E-A54C-86E56E34B643}">
  <cacheSource type="worksheet">
    <worksheetSource name="tbl_3.1"/>
  </cacheSource>
  <cacheFields count="4">
    <cacheField name="Datums" numFmtId="16">
      <sharedItems containsSemiMixedTypes="0" containsNonDate="0" containsDate="1" containsString="0" minDate="2017-01-01T00:00:00" maxDate="2017-02-26T00:00:00"/>
    </cacheField>
    <cacheField name="Pircējs" numFmtId="0">
      <sharedItems count="3">
        <s v="Tētis"/>
        <s v="Mamma"/>
        <s v="Daina"/>
      </sharedItems>
    </cacheField>
    <cacheField name="Tips" numFmtId="0">
      <sharedItems/>
    </cacheField>
    <cacheField name="Summa" numFmtId="167">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5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66539236113" createdVersion="6" refreshedVersion="6" minRefreshableVersion="3" recordCount="8" xr:uid="{E522B0BF-9986-4D08-9669-6225864DFA5A}">
  <cacheSource type="worksheet">
    <worksheetSource name="tbl_4.1"/>
  </cacheSource>
  <cacheFields count="4">
    <cacheField name="Datums" numFmtId="16">
      <sharedItems containsSemiMixedTypes="0" containsNonDate="0" containsDate="1" containsString="0" minDate="2017-01-01T00:00:00" maxDate="2017-02-26T00:00:00"/>
    </cacheField>
    <cacheField name="Pircējs" numFmtId="0">
      <sharedItems count="3">
        <s v="Tētis"/>
        <s v="Mamma"/>
        <s v="Daina"/>
      </sharedItems>
    </cacheField>
    <cacheField name="Tips" numFmtId="0">
      <sharedItems count="5">
        <s v="Dāvanas"/>
        <s v="Pārtika"/>
        <s v="Biļetes"/>
        <s v="Mūzika"/>
        <s v="Sports"/>
      </sharedItems>
    </cacheField>
    <cacheField name="Summa" numFmtId="167">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6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66539236113" createdVersion="6" refreshedVersion="6" minRefreshableVersion="3" recordCount="8" xr:uid="{8A1D2915-46F9-4B53-A1DC-83D6A4911431}">
  <cacheSource type="worksheet">
    <worksheetSource name="tbl_4.116"/>
  </cacheSource>
  <cacheFields count="4">
    <cacheField name="Datums" numFmtId="16">
      <sharedItems containsSemiMixedTypes="0" containsNonDate="0" containsDate="1" containsString="0" minDate="2017-01-01T00:00:00" maxDate="2017-02-26T00:00:00"/>
    </cacheField>
    <cacheField name="Pircējs" numFmtId="0">
      <sharedItems count="3">
        <s v="Tētis"/>
        <s v="Mamma"/>
        <s v="Daina"/>
      </sharedItems>
    </cacheField>
    <cacheField name="Tips" numFmtId="0">
      <sharedItems count="5">
        <s v="Dāvanas"/>
        <s v="Pārtika"/>
        <s v="Biļetes"/>
        <s v="Mūzika"/>
        <s v="Sports"/>
      </sharedItems>
    </cacheField>
    <cacheField name="Summa" numFmtId="167">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7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6653946759" createdVersion="6" refreshedVersion="6" minRefreshableVersion="3" recordCount="8" xr:uid="{030A6B60-9426-4464-A3B4-E60F002C33B0}">
  <cacheSource type="worksheet">
    <worksheetSource name="tbl_6.1"/>
  </cacheSource>
  <cacheFields count="4">
    <cacheField name="Datums" numFmtId="16">
      <sharedItems containsSemiMixedTypes="0" containsNonDate="0" containsDate="1" containsString="0" minDate="2017-01-01T00:00:00" maxDate="2017-02-26T00:00:00"/>
    </cacheField>
    <cacheField name="Pircējs" numFmtId="0">
      <sharedItems count="3">
        <s v="Tētis"/>
        <s v="Mamma"/>
        <s v="Daina"/>
      </sharedItems>
    </cacheField>
    <cacheField name="Tips" numFmtId="0">
      <sharedItems/>
    </cacheField>
    <cacheField name="Summa" numFmtId="167">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8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66539583336" createdVersion="6" refreshedVersion="6" minRefreshableVersion="3" recordCount="8" xr:uid="{59BCB817-2E8E-49F0-B417-1BC4996FBB44}">
  <cacheSource type="worksheet">
    <worksheetSource name="tbl_7.1"/>
  </cacheSource>
  <cacheFields count="4">
    <cacheField name="Datums" numFmtId="16">
      <sharedItems containsSemiMixedTypes="0" containsNonDate="0" containsDate="1" containsString="0" minDate="2017-01-01T00:00:00" maxDate="2017-02-26T00:00:00"/>
    </cacheField>
    <cacheField name="Pircējs" numFmtId="0">
      <sharedItems count="3">
        <s v="Tētis"/>
        <s v="Mamma"/>
        <s v="Daina"/>
      </sharedItems>
    </cacheField>
    <cacheField name="Tips" numFmtId="0">
      <sharedItems count="5">
        <s v="Dāvanas"/>
        <s v="Pārtika"/>
        <s v="Biļetes"/>
        <s v="Mūzika"/>
        <s v="Sports"/>
      </sharedItems>
    </cacheField>
    <cacheField name="Summa" numFmtId="167">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9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66539583336" createdVersion="6" refreshedVersion="6" minRefreshableVersion="3" recordCount="21" xr:uid="{EA8389DC-7555-4522-910E-0240704E258A}">
  <cacheSource type="worksheet">
    <worksheetSource name="tbl_10.1"/>
  </cacheSource>
  <cacheFields count="5">
    <cacheField name="Datums" numFmtId="16">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Pircējs" numFmtId="0">
      <sharedItems count="3">
        <s v="Tētis"/>
        <s v="Daina"/>
        <s v="Mamma"/>
      </sharedItems>
    </cacheField>
    <cacheField name="Tips" numFmtId="0">
      <sharedItems count="20">
        <s v="Sports"/>
        <s v="Lidojums"/>
        <s v="Nodokļi"/>
        <s v="Mūzika"/>
        <s v="Biļetes"/>
        <s v="Grāmatas"/>
        <s v="Ēšana"/>
        <s v="Apģērbs"/>
        <s v="Mūzikas nodarbības"/>
        <s v="Autostāvvieta"/>
        <s v="Elektronika"/>
        <s v="Degviela"/>
        <s v="Pārtika"/>
        <s v="Kluba ieejas maksa"/>
        <s v="Medikamenti"/>
        <s v="Elektrība"/>
        <s v="Zobārsts"/>
        <s v="Auto apdrošināšana"/>
        <s v="Veselības apdrošināšana"/>
        <s v="Mājokļa apdrošināšana"/>
      </sharedItems>
    </cacheField>
    <cacheField name="Summa" numFmtId="167">
      <sharedItems containsSemiMixedTypes="0" containsString="0" containsNumber="1" containsInteger="1" minValue="20" maxValue="1000"/>
    </cacheField>
    <cacheField name="mēneši"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Records10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x v="0"/>
    <n v="1000"/>
  </r>
  <r>
    <x v="0"/>
    <x v="0"/>
    <x v="1"/>
    <n v="500"/>
  </r>
  <r>
    <x v="0"/>
    <x v="0"/>
    <x v="2"/>
    <n v="500"/>
  </r>
  <r>
    <x v="1"/>
    <x v="1"/>
    <x v="3"/>
    <n v="20"/>
  </r>
  <r>
    <x v="2"/>
    <x v="1"/>
    <x v="4"/>
    <n v="125"/>
  </r>
  <r>
    <x v="3"/>
    <x v="1"/>
    <x v="5"/>
    <n v="250"/>
  </r>
  <r>
    <x v="1"/>
    <x v="1"/>
    <x v="6"/>
    <n v="20"/>
  </r>
  <r>
    <x v="2"/>
    <x v="1"/>
    <x v="7"/>
    <n v="125"/>
  </r>
  <r>
    <x v="3"/>
    <x v="1"/>
    <x v="8"/>
    <n v="250"/>
  </r>
  <r>
    <x v="1"/>
    <x v="1"/>
    <x v="9"/>
    <n v="20"/>
  </r>
  <r>
    <x v="2"/>
    <x v="1"/>
    <x v="10"/>
    <n v="125"/>
  </r>
  <r>
    <x v="4"/>
    <x v="2"/>
    <x v="11"/>
    <n v="74"/>
  </r>
  <r>
    <x v="5"/>
    <x v="2"/>
    <x v="12"/>
    <n v="235"/>
  </r>
  <r>
    <x v="3"/>
    <x v="2"/>
    <x v="13"/>
    <n v="125"/>
  </r>
  <r>
    <x v="6"/>
    <x v="2"/>
    <x v="12"/>
    <n v="235"/>
  </r>
  <r>
    <x v="4"/>
    <x v="2"/>
    <x v="14"/>
    <n v="74"/>
  </r>
  <r>
    <x v="5"/>
    <x v="2"/>
    <x v="15"/>
    <n v="70"/>
  </r>
  <r>
    <x v="6"/>
    <x v="2"/>
    <x v="16"/>
    <n v="235"/>
  </r>
  <r>
    <x v="4"/>
    <x v="2"/>
    <x v="17"/>
    <n v="74"/>
  </r>
  <r>
    <x v="5"/>
    <x v="2"/>
    <x v="18"/>
    <n v="70"/>
  </r>
  <r>
    <x v="6"/>
    <x v="2"/>
    <x v="19"/>
    <n v="235"/>
  </r>
</pivotCacheRecords>
</file>

<file path=xl/pivotCache/pivotCacheRecords11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s v="Sports"/>
    <n v="1000"/>
  </r>
  <r>
    <x v="0"/>
    <x v="0"/>
    <s v="Lidojums"/>
    <n v="500"/>
  </r>
  <r>
    <x v="0"/>
    <x v="0"/>
    <s v="Nodokļi"/>
    <n v="500"/>
  </r>
  <r>
    <x v="1"/>
    <x v="1"/>
    <s v="Mūzika"/>
    <n v="20"/>
  </r>
  <r>
    <x v="2"/>
    <x v="1"/>
    <s v="Biļetes"/>
    <n v="125"/>
  </r>
  <r>
    <x v="3"/>
    <x v="1"/>
    <s v="Grāmatas"/>
    <n v="250"/>
  </r>
  <r>
    <x v="1"/>
    <x v="1"/>
    <s v="Ēšana"/>
    <n v="20"/>
  </r>
  <r>
    <x v="2"/>
    <x v="1"/>
    <s v="Apģērbs"/>
    <n v="125"/>
  </r>
  <r>
    <x v="3"/>
    <x v="1"/>
    <s v="Mūzikas nodarbības"/>
    <n v="250"/>
  </r>
  <r>
    <x v="1"/>
    <x v="1"/>
    <s v="Autostāvvieta"/>
    <n v="20"/>
  </r>
  <r>
    <x v="2"/>
    <x v="1"/>
    <s v="Elektronika"/>
    <n v="125"/>
  </r>
  <r>
    <x v="4"/>
    <x v="2"/>
    <s v="Degviela"/>
    <n v="74"/>
  </r>
  <r>
    <x v="5"/>
    <x v="2"/>
    <s v="Pārtika"/>
    <n v="235"/>
  </r>
  <r>
    <x v="3"/>
    <x v="2"/>
    <s v="Kluba ieejas maksa"/>
    <n v="125"/>
  </r>
  <r>
    <x v="6"/>
    <x v="2"/>
    <s v="Pārtika"/>
    <n v="235"/>
  </r>
  <r>
    <x v="4"/>
    <x v="2"/>
    <s v="Medikamenti"/>
    <n v="74"/>
  </r>
  <r>
    <x v="5"/>
    <x v="2"/>
    <s v="Elektrība"/>
    <n v="70"/>
  </r>
  <r>
    <x v="6"/>
    <x v="2"/>
    <s v="Zobārsts"/>
    <n v="235"/>
  </r>
  <r>
    <x v="4"/>
    <x v="2"/>
    <s v="Auto apdrošināšana"/>
    <n v="74"/>
  </r>
  <r>
    <x v="5"/>
    <x v="2"/>
    <s v="Veselības apdrošināšana"/>
    <n v="70"/>
  </r>
  <r>
    <x v="6"/>
    <x v="2"/>
    <s v="Mājokļa apdrošināšana"/>
    <n v="235"/>
  </r>
</pivotCacheRecords>
</file>

<file path=xl/pivotCache/pivotCacheRecords12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d v="2017-01-17T00:00:00"/>
    <x v="0"/>
    <x v="0"/>
    <n v="1000"/>
  </r>
  <r>
    <d v="2017-01-17T00:00:00"/>
    <x v="0"/>
    <x v="1"/>
    <n v="500"/>
  </r>
  <r>
    <d v="2017-01-17T00:00:00"/>
    <x v="0"/>
    <x v="2"/>
    <n v="500"/>
  </r>
  <r>
    <d v="2017-02-20T00:00:00"/>
    <x v="1"/>
    <x v="3"/>
    <n v="20"/>
  </r>
  <r>
    <d v="2017-02-25T00:00:00"/>
    <x v="1"/>
    <x v="4"/>
    <n v="125"/>
  </r>
  <r>
    <d v="2017-01-21T00:00:00"/>
    <x v="1"/>
    <x v="5"/>
    <n v="250"/>
  </r>
  <r>
    <d v="2017-02-20T00:00:00"/>
    <x v="1"/>
    <x v="6"/>
    <n v="20"/>
  </r>
  <r>
    <d v="2017-02-25T00:00:00"/>
    <x v="1"/>
    <x v="7"/>
    <n v="125"/>
  </r>
  <r>
    <d v="2017-01-21T00:00:00"/>
    <x v="1"/>
    <x v="8"/>
    <n v="250"/>
  </r>
  <r>
    <d v="2017-02-20T00:00:00"/>
    <x v="1"/>
    <x v="9"/>
    <n v="20"/>
  </r>
  <r>
    <d v="2017-02-25T00:00:00"/>
    <x v="1"/>
    <x v="10"/>
    <n v="125"/>
  </r>
  <r>
    <d v="2017-01-01T00:00:00"/>
    <x v="2"/>
    <x v="11"/>
    <n v="74"/>
  </r>
  <r>
    <d v="2017-01-15T00:00:00"/>
    <x v="2"/>
    <x v="12"/>
    <n v="235"/>
  </r>
  <r>
    <d v="2017-01-21T00:00:00"/>
    <x v="2"/>
    <x v="13"/>
    <n v="125"/>
  </r>
  <r>
    <d v="2017-02-02T00:00:00"/>
    <x v="2"/>
    <x v="12"/>
    <n v="235"/>
  </r>
  <r>
    <d v="2017-01-01T00:00:00"/>
    <x v="2"/>
    <x v="14"/>
    <n v="74"/>
  </r>
  <r>
    <d v="2017-01-15T00:00:00"/>
    <x v="2"/>
    <x v="15"/>
    <n v="70"/>
  </r>
  <r>
    <d v="2017-02-02T00:00:00"/>
    <x v="2"/>
    <x v="16"/>
    <n v="235"/>
  </r>
  <r>
    <d v="2017-01-01T00:00:00"/>
    <x v="2"/>
    <x v="17"/>
    <n v="74"/>
  </r>
  <r>
    <d v="2017-01-15T00:00:00"/>
    <x v="2"/>
    <x v="18"/>
    <n v="70"/>
  </r>
  <r>
    <d v="2017-02-02T00:00:00"/>
    <x v="2"/>
    <x v="19"/>
    <n v="235"/>
  </r>
</pivotCacheRecords>
</file>

<file path=xl/pivotCache/pivotCacheRecords13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d v="2017-01-17T00:00:00"/>
    <x v="0"/>
    <x v="0"/>
    <n v="1000"/>
  </r>
  <r>
    <d v="2017-01-17T00:00:00"/>
    <x v="0"/>
    <x v="1"/>
    <n v="500"/>
  </r>
  <r>
    <d v="2017-01-17T00:00:00"/>
    <x v="0"/>
    <x v="2"/>
    <n v="500"/>
  </r>
  <r>
    <d v="2017-02-20T00:00:00"/>
    <x v="1"/>
    <x v="3"/>
    <n v="20"/>
  </r>
  <r>
    <d v="2017-02-25T00:00:00"/>
    <x v="1"/>
    <x v="4"/>
    <n v="125"/>
  </r>
  <r>
    <d v="2017-01-21T00:00:00"/>
    <x v="1"/>
    <x v="5"/>
    <n v="250"/>
  </r>
  <r>
    <d v="2017-02-20T00:00:00"/>
    <x v="1"/>
    <x v="6"/>
    <n v="20"/>
  </r>
  <r>
    <d v="2017-02-25T00:00:00"/>
    <x v="1"/>
    <x v="7"/>
    <n v="125"/>
  </r>
  <r>
    <d v="2017-01-21T00:00:00"/>
    <x v="1"/>
    <x v="8"/>
    <n v="250"/>
  </r>
  <r>
    <d v="2017-02-20T00:00:00"/>
    <x v="1"/>
    <x v="9"/>
    <n v="20"/>
  </r>
  <r>
    <d v="2017-02-25T00:00:00"/>
    <x v="1"/>
    <x v="10"/>
    <n v="125"/>
  </r>
  <r>
    <d v="2017-01-01T00:00:00"/>
    <x v="2"/>
    <x v="11"/>
    <n v="74"/>
  </r>
  <r>
    <d v="2017-01-15T00:00:00"/>
    <x v="2"/>
    <x v="12"/>
    <n v="235"/>
  </r>
  <r>
    <d v="2017-01-21T00:00:00"/>
    <x v="2"/>
    <x v="13"/>
    <n v="125"/>
  </r>
  <r>
    <d v="2017-02-02T00:00:00"/>
    <x v="2"/>
    <x v="12"/>
    <n v="235"/>
  </r>
  <r>
    <d v="2017-01-01T00:00:00"/>
    <x v="2"/>
    <x v="14"/>
    <n v="74"/>
  </r>
  <r>
    <d v="2017-01-15T00:00:00"/>
    <x v="2"/>
    <x v="15"/>
    <n v="70"/>
  </r>
  <r>
    <d v="2017-02-02T00:00:00"/>
    <x v="2"/>
    <x v="16"/>
    <n v="235"/>
  </r>
  <r>
    <d v="2017-01-01T00:00:00"/>
    <x v="2"/>
    <x v="17"/>
    <n v="74"/>
  </r>
  <r>
    <d v="2017-01-15T00:00:00"/>
    <x v="2"/>
    <x v="18"/>
    <n v="70"/>
  </r>
  <r>
    <d v="2017-02-02T00:00:00"/>
    <x v="2"/>
    <x v="19"/>
    <n v="235"/>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x v="0"/>
    <s v="Apelsīni"/>
    <n v="300"/>
  </r>
  <r>
    <x v="0"/>
    <x v="1"/>
    <s v="Greipfrūti"/>
    <n v="200"/>
  </r>
  <r>
    <x v="0"/>
    <x v="2"/>
    <s v="Āboli"/>
    <n v="400"/>
  </r>
  <r>
    <x v="0"/>
    <x v="0"/>
    <s v="Banāni"/>
    <n v="300"/>
  </r>
  <r>
    <x v="0"/>
    <x v="1"/>
    <s v="Apelsīni"/>
    <n v="800"/>
  </r>
  <r>
    <x v="0"/>
    <x v="2"/>
    <s v="Greipfrūti"/>
    <n v="400"/>
  </r>
  <r>
    <x v="0"/>
    <x v="0"/>
    <s v="Āboli"/>
    <n v="200"/>
  </r>
  <r>
    <x v="0"/>
    <x v="1"/>
    <s v="Banāni"/>
    <n v="300"/>
  </r>
  <r>
    <x v="0"/>
    <x v="2"/>
    <s v="Apelsīni"/>
    <n v="450"/>
  </r>
  <r>
    <x v="0"/>
    <x v="0"/>
    <s v="Greipfrūti"/>
    <n v="230"/>
  </r>
  <r>
    <x v="0"/>
    <x v="1"/>
    <s v="Āboli"/>
    <n v="120"/>
  </r>
  <r>
    <x v="0"/>
    <x v="2"/>
    <s v="Banāni"/>
    <n v="400"/>
  </r>
  <r>
    <x v="1"/>
    <x v="0"/>
    <s v="Bietes"/>
    <n v="210"/>
  </r>
  <r>
    <x v="1"/>
    <x v="1"/>
    <s v="Kartupeļi"/>
    <n v="300"/>
  </r>
  <r>
    <x v="1"/>
    <x v="2"/>
    <s v="Salāti"/>
    <n v="400"/>
  </r>
  <r>
    <x v="1"/>
    <x v="0"/>
    <s v="Redīsi"/>
    <n v="230"/>
  </r>
  <r>
    <x v="1"/>
    <x v="1"/>
    <s v="Bietes"/>
    <n v="900"/>
  </r>
  <r>
    <x v="1"/>
    <x v="2"/>
    <s v="Kartupeļi"/>
    <n v="300"/>
  </r>
  <r>
    <x v="1"/>
    <x v="0"/>
    <s v="Salāti"/>
    <n v="200"/>
  </r>
  <r>
    <x v="1"/>
    <x v="1"/>
    <s v="Redīsi"/>
    <n v="1000"/>
  </r>
  <r>
    <x v="1"/>
    <x v="2"/>
    <s v="Bietes"/>
    <n v="220"/>
  </r>
  <r>
    <x v="1"/>
    <x v="0"/>
    <s v="Kartupeļi"/>
    <n v="400"/>
  </r>
  <r>
    <x v="1"/>
    <x v="1"/>
    <s v="Salāti"/>
    <n v="200"/>
  </r>
  <r>
    <x v="1"/>
    <x v="2"/>
    <s v="Redīsi"/>
    <n v="400"/>
  </r>
  <r>
    <x v="2"/>
    <x v="0"/>
    <s v="Mellenes"/>
    <n v="100"/>
  </r>
  <r>
    <x v="2"/>
    <x v="1"/>
    <s v="Zemenes"/>
    <n v="30"/>
  </r>
  <r>
    <x v="2"/>
    <x v="2"/>
    <s v="Vīnogas"/>
    <n v="123"/>
  </r>
  <r>
    <x v="2"/>
    <x v="0"/>
    <s v="Ķirbji"/>
    <n v="300"/>
  </r>
  <r>
    <x v="2"/>
    <x v="1"/>
    <s v="Mellenes"/>
    <n v="350"/>
  </r>
  <r>
    <x v="2"/>
    <x v="2"/>
    <s v="Zemenes"/>
    <n v="230"/>
  </r>
  <r>
    <x v="2"/>
    <x v="0"/>
    <s v="Vīnogas"/>
    <n v="120"/>
  </r>
  <r>
    <x v="2"/>
    <x v="1"/>
    <s v="Ķirbji"/>
    <n v="640"/>
  </r>
  <r>
    <x v="2"/>
    <x v="2"/>
    <s v="Mellenes"/>
    <n v="530"/>
  </r>
  <r>
    <x v="2"/>
    <x v="0"/>
    <s v="Zemenes"/>
    <n v="560"/>
  </r>
  <r>
    <x v="2"/>
    <x v="1"/>
    <s v="Vīnogas"/>
    <n v="240"/>
  </r>
  <r>
    <x v="2"/>
    <x v="2"/>
    <s v="Ķirbji"/>
    <n v="250"/>
  </r>
  <r>
    <x v="3"/>
    <x v="0"/>
    <s v="Kabači"/>
    <n v="62"/>
  </r>
  <r>
    <x v="3"/>
    <x v="1"/>
    <s v="Cukīni"/>
    <n v="600"/>
  </r>
  <r>
    <x v="3"/>
    <x v="2"/>
    <s v="Āboli"/>
    <n v="340"/>
  </r>
  <r>
    <x v="3"/>
    <x v="0"/>
    <s v="Apelsīni"/>
    <n v="205"/>
  </r>
  <r>
    <x v="3"/>
    <x v="1"/>
    <s v="Kabači"/>
    <n v="500"/>
  </r>
  <r>
    <x v="3"/>
    <x v="2"/>
    <s v="Cukīni"/>
    <n v="403"/>
  </r>
  <r>
    <x v="3"/>
    <x v="0"/>
    <s v="Āboli"/>
    <n v="503"/>
  </r>
  <r>
    <x v="3"/>
    <x v="1"/>
    <s v="Apelsīni"/>
    <n v="2000"/>
  </r>
  <r>
    <x v="3"/>
    <x v="2"/>
    <s v="Kabači"/>
    <n v="140"/>
  </r>
  <r>
    <x v="3"/>
    <x v="0"/>
    <s v="Cukīni"/>
    <n v="502"/>
  </r>
  <r>
    <x v="3"/>
    <x v="1"/>
    <s v="Āboli"/>
    <n v="120"/>
  </r>
  <r>
    <x v="3"/>
    <x v="2"/>
    <s v="Apelsīni"/>
    <n v="50"/>
  </r>
</pivotCacheRecords>
</file>

<file path=xl/pivotCache/pivotCacheRecords14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74"/>
  </r>
  <r>
    <x v="0"/>
    <x v="1"/>
    <x v="0"/>
    <n v="235"/>
  </r>
  <r>
    <x v="0"/>
    <x v="2"/>
    <x v="1"/>
    <n v="1000"/>
  </r>
  <r>
    <x v="1"/>
    <x v="0"/>
    <x v="0"/>
    <n v="74"/>
  </r>
  <r>
    <x v="1"/>
    <x v="1"/>
    <x v="0"/>
    <n v="235"/>
  </r>
  <r>
    <x v="1"/>
    <x v="2"/>
    <x v="1"/>
    <n v="1000"/>
  </r>
  <r>
    <x v="2"/>
    <x v="0"/>
    <x v="0"/>
    <n v="125"/>
  </r>
  <r>
    <x v="2"/>
    <x v="1"/>
    <x v="0"/>
    <n v="235"/>
  </r>
  <r>
    <x v="2"/>
    <x v="2"/>
    <x v="1"/>
    <n v="20"/>
  </r>
  <r>
    <x v="3"/>
    <x v="0"/>
    <x v="0"/>
    <n v="125"/>
  </r>
  <r>
    <x v="3"/>
    <x v="1"/>
    <x v="0"/>
    <n v="74"/>
  </r>
  <r>
    <x v="3"/>
    <x v="2"/>
    <x v="1"/>
    <n v="70"/>
  </r>
</pivotCacheRecords>
</file>

<file path=xl/pivotCache/pivotCacheRecords15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x v="0"/>
    <x v="0"/>
    <n v="300"/>
  </r>
  <r>
    <x v="0"/>
    <x v="0"/>
    <x v="1"/>
    <n v="200"/>
  </r>
  <r>
    <x v="0"/>
    <x v="0"/>
    <x v="2"/>
    <n v="400"/>
  </r>
  <r>
    <x v="0"/>
    <x v="0"/>
    <x v="0"/>
    <n v="300"/>
  </r>
  <r>
    <x v="0"/>
    <x v="0"/>
    <x v="1"/>
    <n v="800"/>
  </r>
  <r>
    <x v="0"/>
    <x v="0"/>
    <x v="2"/>
    <n v="400"/>
  </r>
  <r>
    <x v="0"/>
    <x v="0"/>
    <x v="0"/>
    <n v="200"/>
  </r>
  <r>
    <x v="0"/>
    <x v="0"/>
    <x v="1"/>
    <n v="300"/>
  </r>
  <r>
    <x v="0"/>
    <x v="0"/>
    <x v="2"/>
    <n v="450"/>
  </r>
  <r>
    <x v="0"/>
    <x v="0"/>
    <x v="0"/>
    <n v="230"/>
  </r>
  <r>
    <x v="0"/>
    <x v="0"/>
    <x v="1"/>
    <n v="120"/>
  </r>
  <r>
    <x v="0"/>
    <x v="0"/>
    <x v="2"/>
    <n v="400"/>
  </r>
  <r>
    <x v="0"/>
    <x v="1"/>
    <x v="0"/>
    <n v="210"/>
  </r>
  <r>
    <x v="0"/>
    <x v="1"/>
    <x v="1"/>
    <n v="300"/>
  </r>
  <r>
    <x v="0"/>
    <x v="1"/>
    <x v="2"/>
    <n v="400"/>
  </r>
  <r>
    <x v="0"/>
    <x v="1"/>
    <x v="0"/>
    <n v="230"/>
  </r>
  <r>
    <x v="0"/>
    <x v="1"/>
    <x v="1"/>
    <n v="900"/>
  </r>
  <r>
    <x v="0"/>
    <x v="1"/>
    <x v="2"/>
    <n v="300"/>
  </r>
  <r>
    <x v="0"/>
    <x v="1"/>
    <x v="0"/>
    <n v="200"/>
  </r>
  <r>
    <x v="0"/>
    <x v="1"/>
    <x v="1"/>
    <n v="1000"/>
  </r>
  <r>
    <x v="0"/>
    <x v="1"/>
    <x v="2"/>
    <n v="220"/>
  </r>
  <r>
    <x v="0"/>
    <x v="1"/>
    <x v="0"/>
    <n v="400"/>
  </r>
  <r>
    <x v="0"/>
    <x v="1"/>
    <x v="1"/>
    <n v="200"/>
  </r>
  <r>
    <x v="0"/>
    <x v="1"/>
    <x v="2"/>
    <n v="400"/>
  </r>
  <r>
    <x v="1"/>
    <x v="2"/>
    <x v="0"/>
    <n v="100"/>
  </r>
  <r>
    <x v="1"/>
    <x v="2"/>
    <x v="1"/>
    <n v="30"/>
  </r>
  <r>
    <x v="1"/>
    <x v="2"/>
    <x v="2"/>
    <n v="123"/>
  </r>
  <r>
    <x v="1"/>
    <x v="2"/>
    <x v="0"/>
    <n v="300"/>
  </r>
  <r>
    <x v="1"/>
    <x v="2"/>
    <x v="1"/>
    <n v="350"/>
  </r>
  <r>
    <x v="1"/>
    <x v="2"/>
    <x v="2"/>
    <n v="230"/>
  </r>
  <r>
    <x v="1"/>
    <x v="2"/>
    <x v="0"/>
    <n v="120"/>
  </r>
  <r>
    <x v="1"/>
    <x v="2"/>
    <x v="1"/>
    <n v="640"/>
  </r>
  <r>
    <x v="1"/>
    <x v="2"/>
    <x v="2"/>
    <n v="530"/>
  </r>
  <r>
    <x v="1"/>
    <x v="2"/>
    <x v="0"/>
    <n v="560"/>
  </r>
  <r>
    <x v="1"/>
    <x v="2"/>
    <x v="1"/>
    <n v="240"/>
  </r>
  <r>
    <x v="1"/>
    <x v="2"/>
    <x v="2"/>
    <n v="250"/>
  </r>
  <r>
    <x v="1"/>
    <x v="3"/>
    <x v="0"/>
    <n v="62"/>
  </r>
  <r>
    <x v="1"/>
    <x v="3"/>
    <x v="1"/>
    <n v="600"/>
  </r>
  <r>
    <x v="1"/>
    <x v="3"/>
    <x v="2"/>
    <n v="340"/>
  </r>
  <r>
    <x v="1"/>
    <x v="3"/>
    <x v="0"/>
    <n v="205"/>
  </r>
  <r>
    <x v="1"/>
    <x v="3"/>
    <x v="1"/>
    <n v="500"/>
  </r>
  <r>
    <x v="1"/>
    <x v="3"/>
    <x v="2"/>
    <n v="403"/>
  </r>
  <r>
    <x v="1"/>
    <x v="3"/>
    <x v="0"/>
    <n v="503"/>
  </r>
  <r>
    <x v="1"/>
    <x v="3"/>
    <x v="1"/>
    <n v="2000"/>
  </r>
  <r>
    <x v="1"/>
    <x v="3"/>
    <x v="2"/>
    <n v="140"/>
  </r>
  <r>
    <x v="1"/>
    <x v="3"/>
    <x v="0"/>
    <n v="502"/>
  </r>
  <r>
    <x v="1"/>
    <x v="3"/>
    <x v="1"/>
    <n v="120"/>
  </r>
  <r>
    <x v="1"/>
    <x v="3"/>
    <x v="2"/>
    <n v="50"/>
  </r>
</pivotCacheRecords>
</file>

<file path=xl/pivotCache/pivotCacheRecords2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Dāvanas"/>
    <n v="95"/>
  </r>
  <r>
    <d v="2017-01-15T00:00:00"/>
    <x v="1"/>
    <s v="Pārtika"/>
    <n v="325"/>
  </r>
  <r>
    <d v="2017-01-17T00:00:00"/>
    <x v="1"/>
    <s v="Biļetes"/>
    <n v="250"/>
  </r>
  <r>
    <d v="2017-01-21T00:00:00"/>
    <x v="0"/>
    <s v="Pārtika"/>
    <n v="125"/>
  </r>
  <r>
    <d v="2017-02-02T00:00:00"/>
    <x v="1"/>
    <s v="Pārtika"/>
    <n v="235"/>
  </r>
  <r>
    <d v="2017-02-20T00:00:00"/>
    <x v="2"/>
    <s v="Mūzika"/>
    <n v="20"/>
  </r>
  <r>
    <d v="2017-02-25T00:00:00"/>
    <x v="2"/>
    <s v="Biļetes"/>
    <n v="125"/>
  </r>
  <r>
    <d v="2017-02-25T00:00:00"/>
    <x v="2"/>
    <s v="Sports"/>
    <n v="125"/>
  </r>
</pivotCacheRecords>
</file>

<file path=xl/pivotCache/pivotCacheRecords3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Dāvanas"/>
    <n v="95"/>
  </r>
  <r>
    <d v="2017-01-15T00:00:00"/>
    <x v="1"/>
    <s v="Pārtika"/>
    <n v="325"/>
  </r>
  <r>
    <d v="2017-01-17T00:00:00"/>
    <x v="1"/>
    <s v="Biļetes"/>
    <n v="250"/>
  </r>
  <r>
    <d v="2017-01-21T00:00:00"/>
    <x v="0"/>
    <s v="Pārtika"/>
    <n v="125"/>
  </r>
  <r>
    <d v="2017-02-02T00:00:00"/>
    <x v="1"/>
    <s v="Pārtika"/>
    <n v="235"/>
  </r>
  <r>
    <d v="2017-02-20T00:00:00"/>
    <x v="2"/>
    <s v="Mūzika"/>
    <n v="20"/>
  </r>
  <r>
    <d v="2017-02-25T00:00:00"/>
    <x v="2"/>
    <s v="Biļetes"/>
    <n v="125"/>
  </r>
  <r>
    <d v="2017-02-25T00:00:00"/>
    <x v="2"/>
    <s v="Sports"/>
    <n v="125"/>
  </r>
</pivotCacheRecords>
</file>

<file path=xl/pivotCache/pivotCacheRecords4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Dāvanas"/>
    <n v="95"/>
  </r>
  <r>
    <d v="2017-01-15T00:00:00"/>
    <x v="1"/>
    <s v="Pārtika"/>
    <n v="325"/>
  </r>
  <r>
    <d v="2017-01-17T00:00:00"/>
    <x v="1"/>
    <s v="Biļetes"/>
    <n v="250"/>
  </r>
  <r>
    <d v="2017-01-21T00:00:00"/>
    <x v="0"/>
    <s v="Pārtika"/>
    <n v="125"/>
  </r>
  <r>
    <d v="2017-02-02T00:00:00"/>
    <x v="1"/>
    <s v="Pārtika"/>
    <n v="235"/>
  </r>
  <r>
    <d v="2017-02-20T00:00:00"/>
    <x v="2"/>
    <s v="Mūzika"/>
    <n v="20"/>
  </r>
  <r>
    <d v="2017-02-25T00:00:00"/>
    <x v="2"/>
    <s v="Biļetes"/>
    <n v="125"/>
  </r>
  <r>
    <d v="2017-02-25T00:00:00"/>
    <x v="2"/>
    <s v="Sports"/>
    <n v="125"/>
  </r>
</pivotCacheRecords>
</file>

<file path=xl/pivotCache/pivotCacheRecords5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Cache/pivotCacheRecords6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Cache/pivotCacheRecords7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Dāvanas"/>
    <n v="95"/>
  </r>
  <r>
    <d v="2017-01-15T00:00:00"/>
    <x v="1"/>
    <s v="Pārtika"/>
    <n v="325"/>
  </r>
  <r>
    <d v="2017-01-17T00:00:00"/>
    <x v="1"/>
    <s v="Biļetes"/>
    <n v="250"/>
  </r>
  <r>
    <d v="2017-01-21T00:00:00"/>
    <x v="0"/>
    <s v="Pārtika"/>
    <n v="125"/>
  </r>
  <r>
    <d v="2017-02-02T00:00:00"/>
    <x v="1"/>
    <s v="Pārtika"/>
    <n v="235"/>
  </r>
  <r>
    <d v="2017-02-20T00:00:00"/>
    <x v="2"/>
    <s v="Mūzika"/>
    <n v="20"/>
  </r>
  <r>
    <d v="2017-02-25T00:00:00"/>
    <x v="2"/>
    <s v="Biļetes"/>
    <n v="125"/>
  </r>
  <r>
    <d v="2017-02-25T00:00:00"/>
    <x v="2"/>
    <s v="Sports"/>
    <n v="125"/>
  </r>
</pivotCacheRecords>
</file>

<file path=xl/pivotCache/pivotCacheRecords8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Cache/pivotCacheRecords9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x v="0"/>
    <n v="1000"/>
  </r>
  <r>
    <x v="0"/>
    <x v="0"/>
    <x v="1"/>
    <n v="500"/>
  </r>
  <r>
    <x v="0"/>
    <x v="0"/>
    <x v="2"/>
    <n v="500"/>
  </r>
  <r>
    <x v="1"/>
    <x v="1"/>
    <x v="3"/>
    <n v="20"/>
  </r>
  <r>
    <x v="2"/>
    <x v="1"/>
    <x v="4"/>
    <n v="125"/>
  </r>
  <r>
    <x v="3"/>
    <x v="1"/>
    <x v="5"/>
    <n v="250"/>
  </r>
  <r>
    <x v="1"/>
    <x v="1"/>
    <x v="6"/>
    <n v="20"/>
  </r>
  <r>
    <x v="2"/>
    <x v="1"/>
    <x v="7"/>
    <n v="125"/>
  </r>
  <r>
    <x v="3"/>
    <x v="1"/>
    <x v="8"/>
    <n v="250"/>
  </r>
  <r>
    <x v="1"/>
    <x v="1"/>
    <x v="9"/>
    <n v="20"/>
  </r>
  <r>
    <x v="2"/>
    <x v="1"/>
    <x v="10"/>
    <n v="125"/>
  </r>
  <r>
    <x v="4"/>
    <x v="2"/>
    <x v="11"/>
    <n v="74"/>
  </r>
  <r>
    <x v="5"/>
    <x v="2"/>
    <x v="12"/>
    <n v="235"/>
  </r>
  <r>
    <x v="3"/>
    <x v="2"/>
    <x v="13"/>
    <n v="125"/>
  </r>
  <r>
    <x v="6"/>
    <x v="2"/>
    <x v="12"/>
    <n v="235"/>
  </r>
  <r>
    <x v="4"/>
    <x v="2"/>
    <x v="14"/>
    <n v="74"/>
  </r>
  <r>
    <x v="5"/>
    <x v="2"/>
    <x v="15"/>
    <n v="70"/>
  </r>
  <r>
    <x v="6"/>
    <x v="2"/>
    <x v="16"/>
    <n v="235"/>
  </r>
  <r>
    <x v="4"/>
    <x v="2"/>
    <x v="17"/>
    <n v="74"/>
  </r>
  <r>
    <x v="5"/>
    <x v="2"/>
    <x v="18"/>
    <n v="70"/>
  </r>
  <r>
    <x v="6"/>
    <x v="2"/>
    <x v="19"/>
    <n v="235"/>
  </r>
</pivotCacheRecords>
</file>

<file path=xl/pivotTables/_rels/pivotTable109.xml.rels>&#65279;<?xml version="1.0" encoding="utf-8"?><Relationships xmlns="http://schemas.openxmlformats.org/package/2006/relationships"><Relationship Type="http://schemas.openxmlformats.org/officeDocument/2006/relationships/pivotCacheDefinition" Target="/xl/pivotCache/pivotCacheDefinition1110.xml" Id="rId1" /></Relationships>
</file>

<file path=xl/pivotTables/_rels/pivotTable115.xml.rels>&#65279;<?xml version="1.0" encoding="utf-8"?><Relationships xmlns="http://schemas.openxmlformats.org/package/2006/relationships"><Relationship Type="http://schemas.openxmlformats.org/officeDocument/2006/relationships/pivotCacheDefinition" Target="/xl/pivotCache/pivotCacheDefinition127.xml" Id="rId1" /></Relationships>
</file>

<file path=xl/pivotTables/_rels/pivotTable1218.xml.rels>&#65279;<?xml version="1.0" encoding="utf-8"?><Relationships xmlns="http://schemas.openxmlformats.org/package/2006/relationships"><Relationship Type="http://schemas.openxmlformats.org/officeDocument/2006/relationships/pivotCacheDefinition" Target="/xl/pivotCache/pivotCacheDefinition133.xml" Id="rId1" /></Relationships>
</file>

<file path=xl/pivotTables/_rels/pivotTable132.xml.rels>&#65279;<?xml version="1.0" encoding="utf-8"?><Relationships xmlns="http://schemas.openxmlformats.org/package/2006/relationships"><Relationship Type="http://schemas.openxmlformats.org/officeDocument/2006/relationships/pivotCacheDefinition" Target="/xl/pivotCache/pivotCacheDefinition142.xml" Id="rId1" /></Relationships>
</file>

<file path=xl/pivotTables/_rels/pivotTable14.xml.rels>&#65279;<?xml version="1.0" encoding="utf-8"?><Relationships xmlns="http://schemas.openxmlformats.org/package/2006/relationships"><Relationship Type="http://schemas.openxmlformats.org/officeDocument/2006/relationships/pivotCacheDefinition" Target="/xl/pivotCache/pivotCacheDefinition26.xml" Id="rId1" /></Relationships>
</file>

<file path=xl/pivotTables/_rels/pivotTable1411.xml.rels>&#65279;<?xml version="1.0" encoding="utf-8"?><Relationships xmlns="http://schemas.openxmlformats.org/package/2006/relationships"><Relationship Type="http://schemas.openxmlformats.org/officeDocument/2006/relationships/pivotCacheDefinition" Target="/xl/pivotCache/pivotCacheDefinition1512.xml" Id="rId1" /></Relationships>
</file>

<file path=xl/pivotTables/_rels/pivotTable153.xml.rels>&#65279;<?xml version="1.0" encoding="utf-8"?><Relationships xmlns="http://schemas.openxmlformats.org/package/2006/relationships"><Relationship Type="http://schemas.openxmlformats.org/officeDocument/2006/relationships/pivotCacheDefinition" Target="/xl/pivotCache/pivotCacheDefinition14.xml" Id="rId1" /></Relationships>
</file>

<file path=xl/pivotTables/_rels/pivotTable1614.xml.rels>&#65279;<?xml version="1.0" encoding="utf-8"?><Relationships xmlns="http://schemas.openxmlformats.org/package/2006/relationships"><Relationship Type="http://schemas.openxmlformats.org/officeDocument/2006/relationships/pivotCacheDefinition" Target="/xl/pivotCache/pivotCacheDefinition14.xml" Id="rId1" /></Relationships>
</file>

<file path=xl/pivotTables/_rels/pivotTable1710.xml.rels>&#65279;<?xml version="1.0" encoding="utf-8"?><Relationships xmlns="http://schemas.openxmlformats.org/package/2006/relationships"><Relationship Type="http://schemas.openxmlformats.org/officeDocument/2006/relationships/pivotCacheDefinition" Target="/xl/pivotCache/pivotCacheDefinition14.xml" Id="rId1" /></Relationships>
</file>

<file path=xl/pivotTables/_rels/pivotTable187.xml.rels>&#65279;<?xml version="1.0" encoding="utf-8"?><Relationships xmlns="http://schemas.openxmlformats.org/package/2006/relationships"><Relationship Type="http://schemas.openxmlformats.org/officeDocument/2006/relationships/pivotCacheDefinition" Target="/xl/pivotCache/pivotCacheDefinition14.xml" Id="rId1" /></Relationships>
</file>

<file path=xl/pivotTables/_rels/pivotTable1919.xml.rels>&#65279;<?xml version="1.0" encoding="utf-8"?><Relationships xmlns="http://schemas.openxmlformats.org/package/2006/relationships"><Relationship Type="http://schemas.openxmlformats.org/officeDocument/2006/relationships/pivotCacheDefinition" Target="/xl/pivotCache/pivotCacheDefinition14.xml" Id="rId1" /></Relationships>
</file>

<file path=xl/pivotTables/_rels/pivotTable216.xml.rels>&#65279;<?xml version="1.0" encoding="utf-8"?><Relationships xmlns="http://schemas.openxmlformats.org/package/2006/relationships"><Relationship Type="http://schemas.openxmlformats.org/officeDocument/2006/relationships/pivotCacheDefinition" Target="/xl/pivotCache/pivotCacheDefinition38.xml" Id="rId1" /></Relationships>
</file>

<file path=xl/pivotTables/_rels/pivotTable312.xml.rels>&#65279;<?xml version="1.0" encoding="utf-8"?><Relationships xmlns="http://schemas.openxmlformats.org/package/2006/relationships"><Relationship Type="http://schemas.openxmlformats.org/officeDocument/2006/relationships/pivotCacheDefinition" Target="/xl/pivotCache/pivotCacheDefinition413.xml" Id="rId1" /></Relationships>
</file>

<file path=xl/pivotTables/_rels/pivotTable48.xml.rels>&#65279;<?xml version="1.0" encoding="utf-8"?><Relationships xmlns="http://schemas.openxmlformats.org/package/2006/relationships"><Relationship Type="http://schemas.openxmlformats.org/officeDocument/2006/relationships/pivotCacheDefinition" Target="/xl/pivotCache/pivotCacheDefinition511.xml" Id="rId1" /></Relationships>
</file>

<file path=xl/pivotTables/_rels/pivotTable56.xml.rels>&#65279;<?xml version="1.0" encoding="utf-8"?><Relationships xmlns="http://schemas.openxmlformats.org/package/2006/relationships"><Relationship Type="http://schemas.openxmlformats.org/officeDocument/2006/relationships/pivotCacheDefinition" Target="/xl/pivotCache/pivotCacheDefinition69.xml" Id="rId1" /></Relationships>
</file>

<file path=xl/pivotTables/_rels/pivotTable615.xml.rels>&#65279;<?xml version="1.0" encoding="utf-8"?><Relationships xmlns="http://schemas.openxmlformats.org/package/2006/relationships"><Relationship Type="http://schemas.openxmlformats.org/officeDocument/2006/relationships/pivotCacheDefinition" Target="/xl/pivotCache/pivotCacheDefinition715.xml" Id="rId1" /></Relationships>
</file>

<file path=xl/pivotTables/_rels/pivotTable713.xml.rels>&#65279;<?xml version="1.0" encoding="utf-8"?><Relationships xmlns="http://schemas.openxmlformats.org/package/2006/relationships"><Relationship Type="http://schemas.openxmlformats.org/officeDocument/2006/relationships/pivotCacheDefinition" Target="/xl/pivotCache/pivotCacheDefinition85.xml" Id="rId1" /></Relationships>
</file>

<file path=xl/pivotTables/_rels/pivotTable817.xml.rels>&#65279;<?xml version="1.0" encoding="utf-8"?><Relationships xmlns="http://schemas.openxmlformats.org/package/2006/relationships"><Relationship Type="http://schemas.openxmlformats.org/officeDocument/2006/relationships/pivotCacheDefinition" Target="/xl/pivotCache/pivotCacheDefinition914.xml" Id="rId1" /></Relationships>
</file>

<file path=xl/pivotTables/_rels/pivotTable9.xml.rels>&#65279;<?xml version="1.0" encoding="utf-8"?><Relationships xmlns="http://schemas.openxmlformats.org/package/2006/relationships"><Relationship Type="http://schemas.openxmlformats.org/officeDocument/2006/relationships/pivotCacheDefinition" Target="/xl/pivotCache/pivotCacheDefinition101.xml" Id="rId1" /></Relationships>
</file>

<file path=xl/pivotTables/pivotTable109.xml><?xml version="1.0" encoding="utf-8"?>
<pivotTableDefinition xmlns="http://schemas.openxmlformats.org/spreadsheetml/2006/main" xmlns:mc="http://schemas.openxmlformats.org/markup-compatibility/2006" xmlns:xr="http://schemas.microsoft.com/office/spreadsheetml/2014/revision" mc:Ignorable="xr" xr:uid="{FA2C7513-24AE-43D3-AACF-BC56E257743C}" name="Rakurstabula2" cacheId="1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C17" firstHeaderRow="1" firstDataRow="1" firstDataCol="1"/>
  <pivotFields count="5">
    <pivotField numFmtId="1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4">
        <item x="0"/>
        <item x="1"/>
        <item x="2"/>
        <item t="default"/>
      </items>
    </pivotField>
    <pivotField showAll="0"/>
    <pivotField dataField="1" numFmtId="167"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4">
    <i>
      <x/>
    </i>
    <i>
      <x v="1"/>
    </i>
    <i>
      <x v="2"/>
    </i>
    <i t="grand">
      <x/>
    </i>
  </rowItems>
  <colItems count="1">
    <i/>
  </colItems>
  <dataFields count="1">
    <dataField name="Summa no Summa" fld="3" baseField="1" baseItem="1" numFmtId="167"/>
  </dataFields>
  <formats count="8">
    <format dxfId="72">
      <pivotArea outline="0" collapsedLevelsAreSubtotals="1" fieldPosition="0"/>
    </format>
    <format dxfId="71">
      <pivotArea outline="0" collapsedLevelsAreSubtotals="1" fieldPosition="0"/>
    </format>
    <format dxfId="70">
      <pivotArea type="all" dataOnly="0" outline="0" fieldPosition="0"/>
    </format>
    <format dxfId="69">
      <pivotArea outline="0" collapsedLevelsAreSubtotals="1" fieldPosition="0"/>
    </format>
    <format dxfId="68">
      <pivotArea dataOnly="0" labelOnly="1" grandRow="1" outline="0" fieldPosition="0"/>
    </format>
    <format dxfId="67">
      <pivotArea dataOnly="0" labelOnly="1" outline="0" axis="axisValues" fieldPosition="0"/>
    </format>
    <format dxfId="66">
      <pivotArea grandRow="1" outline="0" collapsedLevelsAreSubtotals="1" fieldPosition="0"/>
    </format>
    <format dxfId="65">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Rakurstabula ar rindas lauku Pircējs, kas sadala Izdevumi12 tabulas lauka Summas vērtību un ģenerē lauka Summas vērtības" hideValuesRow="1"/>
    </ext>
    <ext xmlns:xpdl="http://schemas.microsoft.com/office/spreadsheetml/2016/pivotdefaultlayout" uri="{747A6164-185A-40DC-8AA5-F01512510D54}">
      <xpdl:pivotTableDefinition16/>
    </ext>
  </extLst>
</pivotTableDefinition>
</file>

<file path=xl/pivotTables/pivotTable115.xml><?xml version="1.0" encoding="utf-8"?>
<pivotTableDefinition xmlns="http://schemas.openxmlformats.org/spreadsheetml/2006/main" xmlns:mc="http://schemas.openxmlformats.org/markup-compatibility/2006" xmlns:xr="http://schemas.microsoft.com/office/spreadsheetml/2014/revision" mc:Ignorable="xr" xr:uid="{594B7F54-E374-4EC5-9461-F91A85323897}" name="Rakurstabula1" cacheId="1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F7:G31" firstHeaderRow="1" firstDataRow="1" firstDataCol="1"/>
  <pivotFields count="4">
    <pivotField numFmtId="16" showAll="0"/>
    <pivotField axis="axisRow" showAll="0">
      <items count="4">
        <item x="0"/>
        <item x="1"/>
        <item x="2"/>
        <item t="default"/>
      </items>
    </pivotField>
    <pivotField axis="axisRow" showAll="0">
      <items count="21">
        <item x="7"/>
        <item x="17"/>
        <item x="9"/>
        <item x="4"/>
        <item x="11"/>
        <item x="15"/>
        <item x="10"/>
        <item x="6"/>
        <item x="5"/>
        <item x="13"/>
        <item x="1"/>
        <item x="19"/>
        <item x="14"/>
        <item x="3"/>
        <item x="8"/>
        <item x="2"/>
        <item x="12"/>
        <item x="0"/>
        <item x="18"/>
        <item x="16"/>
        <item t="default"/>
      </items>
    </pivotField>
    <pivotField dataField="1" numFmtId="167" showAll="0"/>
  </pivotFields>
  <rowFields count="2">
    <field x="1"/>
    <field x="2"/>
  </rowFields>
  <rowItems count="24">
    <i>
      <x/>
    </i>
    <i r="1">
      <x v="10"/>
    </i>
    <i r="1">
      <x v="15"/>
    </i>
    <i r="1">
      <x v="17"/>
    </i>
    <i>
      <x v="1"/>
    </i>
    <i r="1">
      <x/>
    </i>
    <i r="1">
      <x v="2"/>
    </i>
    <i r="1">
      <x v="3"/>
    </i>
    <i r="1">
      <x v="6"/>
    </i>
    <i r="1">
      <x v="7"/>
    </i>
    <i r="1">
      <x v="8"/>
    </i>
    <i r="1">
      <x v="13"/>
    </i>
    <i r="1">
      <x v="14"/>
    </i>
    <i>
      <x v="2"/>
    </i>
    <i r="1">
      <x v="1"/>
    </i>
    <i r="1">
      <x v="4"/>
    </i>
    <i r="1">
      <x v="5"/>
    </i>
    <i r="1">
      <x v="9"/>
    </i>
    <i r="1">
      <x v="11"/>
    </i>
    <i r="1">
      <x v="12"/>
    </i>
    <i r="1">
      <x v="16"/>
    </i>
    <i r="1">
      <x v="18"/>
    </i>
    <i r="1">
      <x v="19"/>
    </i>
    <i t="grand">
      <x/>
    </i>
  </rowItems>
  <colItems count="1">
    <i/>
  </colItems>
  <dataFields count="1">
    <dataField name="Summa no Summa" fld="3" baseField="2" baseItem="8" numFmtId="167"/>
  </dataFields>
  <formats count="3">
    <format dxfId="57">
      <pivotArea outline="0" collapsedLevelsAreSubtotals="1" fieldPosition="0"/>
    </format>
    <format dxfId="56">
      <pivotArea grandRow="1" outline="0" collapsedLevelsAreSubtotals="1" fieldPosition="0"/>
    </format>
    <format dxfId="55">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18.xml><?xml version="1.0" encoding="utf-8"?>
<pivotTableDefinition xmlns="http://schemas.openxmlformats.org/spreadsheetml/2006/main" xmlns:mc="http://schemas.openxmlformats.org/markup-compatibility/2006" xmlns:xr="http://schemas.microsoft.com/office/spreadsheetml/2014/revision" mc:Ignorable="xr" xr:uid="{F79E08CF-BD94-4B6F-9A74-411FBC348C86}" name="Rakurstabula1" cacheId="12"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F7:G31" firstHeaderRow="1" firstDataRow="1" firstDataCol="1"/>
  <pivotFields count="4">
    <pivotField numFmtId="16" showAll="0"/>
    <pivotField axis="axisRow" showAll="0">
      <items count="4">
        <item x="0"/>
        <item x="1"/>
        <item x="2"/>
        <item t="default"/>
      </items>
    </pivotField>
    <pivotField axis="axisRow" showAll="0">
      <items count="21">
        <item x="7"/>
        <item x="17"/>
        <item x="9"/>
        <item x="4"/>
        <item x="11"/>
        <item x="15"/>
        <item x="10"/>
        <item x="6"/>
        <item x="5"/>
        <item x="13"/>
        <item x="1"/>
        <item x="19"/>
        <item x="14"/>
        <item x="3"/>
        <item x="8"/>
        <item x="2"/>
        <item x="12"/>
        <item x="0"/>
        <item x="18"/>
        <item x="16"/>
        <item t="default"/>
      </items>
    </pivotField>
    <pivotField dataField="1" numFmtId="167" showAll="0"/>
  </pivotFields>
  <rowFields count="2">
    <field x="1"/>
    <field x="2"/>
  </rowFields>
  <rowItems count="24">
    <i>
      <x/>
    </i>
    <i r="1">
      <x v="10"/>
    </i>
    <i r="1">
      <x v="15"/>
    </i>
    <i r="1">
      <x v="17"/>
    </i>
    <i>
      <x v="1"/>
    </i>
    <i r="1">
      <x/>
    </i>
    <i r="1">
      <x v="2"/>
    </i>
    <i r="1">
      <x v="3"/>
    </i>
    <i r="1">
      <x v="6"/>
    </i>
    <i r="1">
      <x v="7"/>
    </i>
    <i r="1">
      <x v="8"/>
    </i>
    <i r="1">
      <x v="13"/>
    </i>
    <i r="1">
      <x v="14"/>
    </i>
    <i>
      <x v="2"/>
    </i>
    <i r="1">
      <x v="1"/>
    </i>
    <i r="1">
      <x v="4"/>
    </i>
    <i r="1">
      <x v="5"/>
    </i>
    <i r="1">
      <x v="9"/>
    </i>
    <i r="1">
      <x v="11"/>
    </i>
    <i r="1">
      <x v="12"/>
    </i>
    <i r="1">
      <x v="16"/>
    </i>
    <i r="1">
      <x v="18"/>
    </i>
    <i r="1">
      <x v="19"/>
    </i>
    <i t="grand">
      <x/>
    </i>
  </rowItems>
  <colItems count="1">
    <i/>
  </colItems>
  <dataFields count="1">
    <dataField name="Summa no Summa" fld="3" baseField="2" baseItem="6" numFmtId="167"/>
  </dataFields>
  <formats count="2">
    <format dxfId="47">
      <pivotArea grandRow="1" outline="0" collapsedLevelsAreSubtotals="1" fieldPosition="0"/>
    </format>
    <format dxfId="46">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2.xml><?xml version="1.0" encoding="utf-8"?>
<pivotTableDefinition xmlns="http://schemas.openxmlformats.org/spreadsheetml/2006/main" xmlns:mc="http://schemas.openxmlformats.org/markup-compatibility/2006" xmlns:xr="http://schemas.microsoft.com/office/spreadsheetml/2014/revision" mc:Ignorable="xr" xr:uid="{8B8302C8-CD61-4390-82AA-FB23D4538E69}" name="Rakurstabula1" cacheId="13"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M19" firstHeaderRow="1" firstDataRow="3" firstDataCol="1"/>
  <pivotFields count="4">
    <pivotField axis="axisCol" showAll="0">
      <items count="5">
        <item x="0"/>
        <item x="1"/>
        <item x="2"/>
        <item x="3"/>
        <item t="default"/>
      </items>
    </pivotField>
    <pivotField axis="axisRow" showAll="0">
      <items count="4">
        <item x="0"/>
        <item x="1"/>
        <item x="2"/>
        <item t="default"/>
      </items>
    </pivotField>
    <pivotField axis="axisCol" showAll="0">
      <items count="3">
        <item x="0"/>
        <item x="1"/>
        <item t="default"/>
      </items>
    </pivotField>
    <pivotField dataField="1" numFmtId="167" showAll="0"/>
  </pivotFields>
  <rowFields count="1">
    <field x="1"/>
  </rowFields>
  <rowItems count="4">
    <i>
      <x/>
    </i>
    <i>
      <x v="1"/>
    </i>
    <i>
      <x v="2"/>
    </i>
    <i t="grand">
      <x/>
    </i>
  </rowItems>
  <colFields count="2">
    <field x="2"/>
    <field x="0"/>
  </colFields>
  <colItems count="11">
    <i>
      <x/>
      <x/>
    </i>
    <i r="1">
      <x v="1"/>
    </i>
    <i r="1">
      <x v="2"/>
    </i>
    <i r="1">
      <x v="3"/>
    </i>
    <i t="default">
      <x/>
    </i>
    <i>
      <x v="1"/>
      <x/>
    </i>
    <i r="1">
      <x v="1"/>
    </i>
    <i r="1">
      <x v="2"/>
    </i>
    <i r="1">
      <x v="3"/>
    </i>
    <i t="default">
      <x v="1"/>
    </i>
    <i t="grand">
      <x/>
    </i>
  </colItems>
  <dataFields count="1">
    <dataField name="Summa no Summa" fld="3" baseField="1" baseItem="0" numFmtId="167"/>
  </dataFields>
  <formats count="9">
    <format dxfId="38">
      <pivotArea type="all" dataOnly="0" outline="0" fieldPosition="0"/>
    </format>
    <format dxfId="37">
      <pivotArea outline="0" collapsedLevelsAreSubtotals="1" fieldPosition="0"/>
    </format>
    <format dxfId="36">
      <pivotArea type="origin" dataOnly="0" labelOnly="1" outline="0" fieldPosition="0"/>
    </format>
    <format dxfId="35">
      <pivotArea type="topRight" dataOnly="0" labelOnly="1" outline="0" fieldPosition="0"/>
    </format>
    <format dxfId="34">
      <pivotArea dataOnly="0" labelOnly="1" grandRow="1" outline="0" fieldPosition="0"/>
    </format>
    <format dxfId="33">
      <pivotArea dataOnly="0" labelOnly="1" grandCol="1" outline="0" fieldPosition="0"/>
    </format>
    <format dxfId="32">
      <pivotArea outline="0" collapsedLevelsAreSubtotals="1" fieldPosition="0"/>
    </format>
    <format dxfId="31">
      <pivotArea grandRow="1" grandCol="1" outline="0" collapsedLevelsAreSubtotals="1" fieldPosition="0"/>
    </format>
    <format dxfId="3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336D1928-58D4-4F9C-9BBC-DAFBAA73CF73}" name="Rakurstabula1" cacheId="1"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H10:I14" firstHeaderRow="1" firstDataRow="1" firstDataCol="1"/>
  <pivotFields count="4">
    <pivotField compact="0" numFmtId="16" outline="0" showAll="0"/>
    <pivotField axis="axisRow" compact="0" outline="0" showAll="0">
      <items count="4">
        <item x="0"/>
        <item x="2"/>
        <item x="1"/>
        <item t="default"/>
      </items>
    </pivotField>
    <pivotField compact="0" outline="0" showAll="0"/>
    <pivotField dataField="1" compact="0" numFmtId="167" outline="0" showAll="0"/>
  </pivotFields>
  <rowFields count="1">
    <field x="1"/>
  </rowFields>
  <rowItems count="4">
    <i>
      <x/>
    </i>
    <i>
      <x v="1"/>
    </i>
    <i>
      <x v="2"/>
    </i>
    <i t="grand">
      <x/>
    </i>
  </rowItems>
  <colItems count="1">
    <i/>
  </colItems>
  <dataFields count="1">
    <dataField name="Summa no Summa" fld="3" baseField="1" baseItem="1" numFmtId="167"/>
  </dataFields>
  <formats count="9">
    <format dxfId="192">
      <pivotArea outline="0" collapsedLevelsAreSubtotals="1" fieldPosition="0"/>
    </format>
    <format dxfId="191">
      <pivotArea outline="0" collapsedLevelsAreSubtotals="1" fieldPosition="0"/>
    </format>
    <format dxfId="190">
      <pivotArea type="all" dataOnly="0" outline="0" fieldPosition="0"/>
    </format>
    <format dxfId="189">
      <pivotArea outline="0" collapsedLevelsAreSubtotals="1" fieldPosition="0"/>
    </format>
    <format dxfId="188">
      <pivotArea dataOnly="0" labelOnly="1" outline="0" axis="axisValues" fieldPosition="0"/>
    </format>
    <format dxfId="187">
      <pivotArea dataOnly="0" labelOnly="1" grandRow="1" outline="0" fieldPosition="0"/>
    </format>
    <format dxfId="186">
      <pivotArea dataOnly="0" labelOnly="1" outline="0" axis="axisValues" fieldPosition="0"/>
    </format>
    <format dxfId="185">
      <pivotArea grandRow="1" outline="0" collapsedLevelsAreSubtotals="1" fieldPosition="0"/>
    </format>
    <format dxfId="184">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Rakurstabula ar rindas lauku Pircējs, kas sadala Izdevumi12 tabulas lauka Summas vērtību un ģenerē lauka Summas vērtības" hideValuesRow="1"/>
    </ext>
    <ext xmlns:xpdl="http://schemas.microsoft.com/office/spreadsheetml/2016/pivotdefaultlayout" uri="{747A6164-185A-40DC-8AA5-F01512510D54}">
      <xpdl:pivotTableDefinition16/>
    </ext>
  </extLst>
</pivotTableDefinition>
</file>

<file path=xl/pivotTables/pivotTable1411.xml><?xml version="1.0" encoding="utf-8"?>
<pivotTableDefinition xmlns="http://schemas.openxmlformats.org/spreadsheetml/2006/main" xmlns:mc="http://schemas.openxmlformats.org/markup-compatibility/2006" xmlns:xr="http://schemas.microsoft.com/office/spreadsheetml/2014/revision" mc:Ignorable="xr" xr:uid="{7DE5B935-6B62-408B-B450-FE76F3562573}" name="Rakurstabula1" cacheId="14"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D8:E29" firstHeaderRow="1" firstDataRow="1" firstDataCol="1"/>
  <pivotFields count="4">
    <pivotField axis="axisRow" showAll="0">
      <items count="3">
        <item x="1"/>
        <item x="0"/>
        <item t="default"/>
      </items>
    </pivotField>
    <pivotField axis="axisRow" showAll="0">
      <items count="5">
        <item x="3"/>
        <item x="1"/>
        <item x="2"/>
        <item x="0"/>
        <item t="default"/>
      </items>
    </pivotField>
    <pivotField axis="axisRow" showAll="0">
      <items count="4">
        <item x="0"/>
        <item x="1"/>
        <item x="2"/>
        <item t="default"/>
      </items>
    </pivotField>
    <pivotField dataField="1" numFmtId="167" showAll="0"/>
  </pivotFields>
  <rowFields count="3">
    <field x="1"/>
    <field x="0"/>
    <field x="2"/>
  </rowFields>
  <rowItems count="21">
    <i>
      <x/>
    </i>
    <i r="1">
      <x/>
    </i>
    <i r="2">
      <x/>
    </i>
    <i r="2">
      <x v="1"/>
    </i>
    <i r="2">
      <x v="2"/>
    </i>
    <i>
      <x v="1"/>
    </i>
    <i r="1">
      <x v="1"/>
    </i>
    <i r="2">
      <x/>
    </i>
    <i r="2">
      <x v="1"/>
    </i>
    <i r="2">
      <x v="2"/>
    </i>
    <i>
      <x v="2"/>
    </i>
    <i r="1">
      <x/>
    </i>
    <i r="2">
      <x/>
    </i>
    <i r="2">
      <x v="1"/>
    </i>
    <i r="2">
      <x v="2"/>
    </i>
    <i>
      <x v="3"/>
    </i>
    <i r="1">
      <x v="1"/>
    </i>
    <i r="2">
      <x/>
    </i>
    <i r="2">
      <x v="1"/>
    </i>
    <i r="2">
      <x v="2"/>
    </i>
    <i t="grand">
      <x/>
    </i>
  </rowItems>
  <colItems count="1">
    <i/>
  </colItems>
  <dataFields count="1">
    <dataField name="Summa no Summa" fld="3" baseField="1" baseItem="0" numFmtId="167"/>
  </dataFields>
  <formats count="4">
    <format dxfId="23">
      <pivotArea outline="0" collapsedLevelsAreSubtotals="1" fieldPosition="0"/>
    </format>
    <format dxfId="22">
      <pivotArea outline="0" collapsedLevelsAreSubtotals="1" fieldPosition="0"/>
    </format>
    <format dxfId="21">
      <pivotArea grandRow="1" outline="0" collapsedLevelsAreSubtotals="1" fieldPosition="0"/>
    </format>
    <format dxfId="2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Rakurstabula ar rindas lauku Pircējs, kas sadala Izdevumi12 tabulas lauka Summas vērtību un ģenerē lauka Summas vērtības" hideValuesRow="1"/>
    </ext>
    <ext xmlns:xpdl="http://schemas.microsoft.com/office/spreadsheetml/2016/pivotdefaultlayout" uri="{747A6164-185A-40DC-8AA5-F01512510D54}">
      <xpdl:pivotTableDefinition16/>
    </ext>
  </extLst>
</pivotTableDefinition>
</file>

<file path=xl/pivotTables/pivotTable153.xml><?xml version="1.0" encoding="utf-8"?>
<pivotTableDefinition xmlns="http://schemas.openxmlformats.org/spreadsheetml/2006/main" xmlns:mc="http://schemas.openxmlformats.org/markup-compatibility/2006" xmlns:xr="http://schemas.microsoft.com/office/spreadsheetml/2014/revision" mc:Ignorable="xr" xr:uid="{00000000-0007-0000-1400-000000000000}" name="Rakurstabula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2:C17" firstHeaderRow="1" firstDataRow="1" firstDataCol="1"/>
  <pivotFields count="4">
    <pivotField axis="axisRow" showAll="0">
      <items count="5">
        <item x="3"/>
        <item x="1"/>
        <item x="2"/>
        <item x="0"/>
        <item t="default"/>
      </items>
    </pivotField>
    <pivotField showAll="0"/>
    <pivotField showAll="0"/>
    <pivotField dataField="1" numFmtId="168" showAll="0"/>
  </pivotFields>
  <rowFields count="1">
    <field x="0"/>
  </rowFields>
  <rowItems count="5">
    <i>
      <x/>
    </i>
    <i>
      <x v="1"/>
    </i>
    <i>
      <x v="2"/>
    </i>
    <i>
      <x v="3"/>
    </i>
    <i t="grand">
      <x/>
    </i>
  </rowItems>
  <colItems count="1">
    <i/>
  </colItems>
  <dataFields count="1">
    <dataField name="Summa no Pārdotās vienības" fld="3" baseField="0" baseItem="3"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14.xml><?xml version="1.0" encoding="utf-8"?>
<pivotTableDefinition xmlns="http://schemas.openxmlformats.org/spreadsheetml/2006/main" xmlns:mc="http://schemas.openxmlformats.org/markup-compatibility/2006" xmlns:xr="http://schemas.microsoft.com/office/spreadsheetml/2014/revision" mc:Ignorable="xr" xr:uid="{00000000-0007-0000-1500-000000000000}" name="Summa no Pārdotās vienības"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B14" firstHeaderRow="1" firstDataRow="1" firstDataCol="0"/>
  <pivotFields count="4">
    <pivotField showAll="0"/>
    <pivotField showAll="0"/>
    <pivotField showAll="0"/>
    <pivotField dataField="1" numFmtId="168" showAll="0"/>
  </pivotFields>
  <rowItems count="1">
    <i/>
  </rowItems>
  <colItems count="1">
    <i/>
  </colItems>
  <dataFields count="1">
    <dataField name="Summa no Pārdotās vienības" fld="3" baseField="0" baseItem="0" numFmtId="168"/>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10.xml><?xml version="1.0" encoding="utf-8"?>
<pivotTableDefinition xmlns="http://schemas.openxmlformats.org/spreadsheetml/2006/main" xmlns:mc="http://schemas.openxmlformats.org/markup-compatibility/2006" xmlns:xr="http://schemas.microsoft.com/office/spreadsheetml/2014/revision" mc:Ignorable="xr" xr:uid="{00000000-0007-0000-1600-000000000000}" name="Rakurstabula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B14" firstHeaderRow="1" firstDataRow="1" firstDataCol="0"/>
  <pivotFields count="4">
    <pivotField showAll="0"/>
    <pivotField showAll="0"/>
    <pivotField showAll="0"/>
    <pivotField dataField="1" numFmtId="168" showAll="0"/>
  </pivotFields>
  <rowItems count="1">
    <i/>
  </rowItems>
  <colItems count="1">
    <i/>
  </colItems>
  <dataFields count="1">
    <dataField name="Summa no Pārdotās vienības" fld="3" baseField="0" baseItem="0" numFmtId="168"/>
  </dataFields>
  <formats count="3">
    <format dxfId="2">
      <pivotArea outline="0" collapsedLevelsAreSubtotals="1" fieldPosition="0"/>
    </format>
    <format dxfId="1">
      <pivotArea outline="0" collapsedLevelsAreSubtotals="1" fieldPosition="0"/>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7.xml><?xml version="1.0" encoding="utf-8"?>
<pivotTableDefinition xmlns="http://schemas.openxmlformats.org/spreadsheetml/2006/main" xmlns:mc="http://schemas.openxmlformats.org/markup-compatibility/2006" xmlns:xr="http://schemas.microsoft.com/office/spreadsheetml/2014/revision" mc:Ignorable="xr" xr:uid="{00000000-0007-0000-1700-000000000000}" name="Summa no Pārdotās vienības"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R16" firstHeaderRow="1" firstDataRow="3" firstDataCol="1"/>
  <pivotFields count="4">
    <pivotField axis="axisCol" showAll="0">
      <items count="5">
        <item x="3"/>
        <item x="1"/>
        <item x="2"/>
        <item x="0"/>
        <item t="default"/>
      </items>
    </pivotField>
    <pivotField axis="axisCol" showAll="0">
      <items count="4">
        <item x="2"/>
        <item x="1"/>
        <item x="0"/>
        <item t="default"/>
      </items>
    </pivotField>
    <pivotField showAll="0"/>
    <pivotField dataField="1" numFmtId="168" showAll="0"/>
  </pivotFields>
  <rowItems count="1">
    <i/>
  </rowItems>
  <colFields count="2">
    <field x="1"/>
    <field x="0"/>
  </colFields>
  <colItems count="16">
    <i>
      <x/>
      <x/>
    </i>
    <i r="1">
      <x v="1"/>
    </i>
    <i r="1">
      <x v="2"/>
    </i>
    <i r="1">
      <x v="3"/>
    </i>
    <i t="default">
      <x/>
    </i>
    <i>
      <x v="1"/>
      <x/>
    </i>
    <i r="1">
      <x v="1"/>
    </i>
    <i r="1">
      <x v="2"/>
    </i>
    <i r="1">
      <x v="3"/>
    </i>
    <i t="default">
      <x v="1"/>
    </i>
    <i>
      <x v="2"/>
      <x/>
    </i>
    <i r="1">
      <x v="1"/>
    </i>
    <i r="1">
      <x v="2"/>
    </i>
    <i r="1">
      <x v="3"/>
    </i>
    <i t="default">
      <x v="2"/>
    </i>
    <i t="grand">
      <x/>
    </i>
  </colItems>
  <dataFields count="1">
    <dataField name="Summa no Pārdotās vienības" fld="3" baseField="0" baseItem="0"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19.xml><?xml version="1.0" encoding="utf-8"?>
<pivotTableDefinition xmlns="http://schemas.openxmlformats.org/spreadsheetml/2006/main" xmlns:mc="http://schemas.openxmlformats.org/markup-compatibility/2006" xmlns:xr="http://schemas.microsoft.com/office/spreadsheetml/2014/revision" mc:Ignorable="xr" xr:uid="{00000000-0007-0000-1800-000000000000}" name="Summa no Pārdotās vienības"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B14" firstHeaderRow="1" firstDataRow="1" firstDataCol="0"/>
  <pivotFields count="4">
    <pivotField showAll="0"/>
    <pivotField showAll="0"/>
    <pivotField showAll="0"/>
    <pivotField dataField="1" numFmtId="168" showAll="0"/>
  </pivotFields>
  <rowItems count="1">
    <i/>
  </rowItems>
  <colItems count="1">
    <i/>
  </colItems>
  <dataFields count="1">
    <dataField name="Summa no Pārdotās vienības" fld="3" baseField="0" baseItem="1219901712"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6.xml><?xml version="1.0" encoding="utf-8"?>
<pivotTableDefinition xmlns="http://schemas.openxmlformats.org/spreadsheetml/2006/main" xmlns:mc="http://schemas.openxmlformats.org/markup-compatibility/2006" xmlns:xr="http://schemas.microsoft.com/office/spreadsheetml/2014/revision" mc:Ignorable="xr" xr:uid="{2E03184D-90EB-46E1-B4CE-52F9B581D7C5}" name="tbl_2.1" cacheId="2"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F11:G15" firstHeaderRow="1" firstDataRow="1" firstDataCol="1"/>
  <pivotFields count="4">
    <pivotField compact="0" numFmtId="16" outline="0" showAll="0"/>
    <pivotField axis="axisRow" compact="0" outline="0" showAll="0">
      <items count="4">
        <item x="0"/>
        <item x="2"/>
        <item x="1"/>
        <item t="default"/>
      </items>
    </pivotField>
    <pivotField compact="0" outline="0" showAll="0"/>
    <pivotField dataField="1" compact="0" numFmtId="167" outline="0" showAll="0"/>
  </pivotFields>
  <rowFields count="1">
    <field x="1"/>
  </rowFields>
  <rowItems count="4">
    <i>
      <x/>
    </i>
    <i>
      <x v="1"/>
    </i>
    <i>
      <x v="2"/>
    </i>
    <i t="grand">
      <x/>
    </i>
  </rowItems>
  <colItems count="1">
    <i/>
  </colItems>
  <dataFields count="1">
    <dataField name="Summa no Summa" fld="3" baseField="1" baseItem="1" numFmtId="167"/>
  </dataFields>
  <formats count="4">
    <format dxfId="172">
      <pivotArea outline="0" collapsedLevelsAreSubtotals="1" fieldPosition="0"/>
    </format>
    <format dxfId="171">
      <pivotArea outline="0" collapsedLevelsAreSubtotals="1" fieldPosition="0"/>
    </format>
    <format dxfId="170">
      <pivotArea grandRow="1" outline="0" collapsedLevelsAreSubtotals="1" fieldPosition="0"/>
    </format>
    <format dxfId="169">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Rakurstabula ar rindas lauku Pircējs, kas sadala Izdevumi12 tabulas lauka Summas vērtību un ģenerē lauka Summas vērtības" hideValuesRow="1"/>
    </ext>
    <ext xmlns:xpdl="http://schemas.microsoft.com/office/spreadsheetml/2016/pivotdefaultlayout" uri="{747A6164-185A-40DC-8AA5-F01512510D54}">
      <xpdl:pivotTableDefinition16/>
    </ext>
  </extLst>
</pivotTableDefinition>
</file>

<file path=xl/pivotTables/pivotTable312.xml><?xml version="1.0" encoding="utf-8"?>
<pivotTableDefinition xmlns="http://schemas.openxmlformats.org/spreadsheetml/2006/main" xmlns:mc="http://schemas.openxmlformats.org/markup-compatibility/2006" xmlns:xr="http://schemas.microsoft.com/office/spreadsheetml/2014/revision" mc:Ignorable="xr" xr:uid="{CC10198D-8C8C-4248-BCCD-760394E8CFDC}" name="Rakurstabula1" cacheId="3"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F11:G15" firstHeaderRow="1" firstDataRow="1" firstDataCol="1"/>
  <pivotFields count="4">
    <pivotField compact="0" numFmtId="16" outline="0" showAll="0"/>
    <pivotField axis="axisRow" compact="0" outline="0" showAll="0">
      <items count="4">
        <item x="0"/>
        <item x="2"/>
        <item x="1"/>
        <item t="default"/>
      </items>
    </pivotField>
    <pivotField compact="0" outline="0" showAll="0"/>
    <pivotField dataField="1" compact="0" numFmtId="167" outline="0" showAll="0"/>
  </pivotFields>
  <rowFields count="1">
    <field x="1"/>
  </rowFields>
  <rowItems count="4">
    <i>
      <x/>
    </i>
    <i>
      <x v="1"/>
    </i>
    <i>
      <x v="2"/>
    </i>
    <i t="grand">
      <x/>
    </i>
  </rowItems>
  <colItems count="1">
    <i/>
  </colItems>
  <dataFields count="1">
    <dataField name="Summa no Summa" fld="3" baseField="1" baseItem="1" numFmtId="167"/>
  </dataFields>
  <formats count="4">
    <format dxfId="161">
      <pivotArea outline="0" collapsedLevelsAreSubtotals="1" fieldPosition="0"/>
    </format>
    <format dxfId="160">
      <pivotArea outline="0" collapsedLevelsAreSubtotals="1" fieldPosition="0"/>
    </format>
    <format dxfId="159">
      <pivotArea grandRow="1" outline="0" collapsedLevelsAreSubtotals="1" fieldPosition="0"/>
    </format>
    <format dxfId="158">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Rakurstabula ar rindas lauku Pircējs, kas sadala Izdevumi12 tabulas lauka Summas vērtību un ģenerē lauka Summas vērtības"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61E54977-2BFA-46CE-8ACF-FDA23F42FB5C}" name="Rakurstabula1" cacheId="4"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10:I15" firstHeaderRow="1" firstDataRow="2" firstDataCol="1"/>
  <pivotFields count="4">
    <pivotField compact="0" numFmtId="16" outline="0" showAll="0"/>
    <pivotField axis="axisRow" compact="0" outline="0" showAll="0">
      <items count="4">
        <item x="0"/>
        <item x="2"/>
        <item x="1"/>
        <item t="default"/>
      </items>
    </pivotField>
    <pivotField axis="axisCol" compact="0" outline="0" showAll="0">
      <items count="6">
        <item x="1"/>
        <item x="3"/>
        <item x="4"/>
        <item x="2"/>
        <item x="0"/>
        <item t="default"/>
      </items>
    </pivotField>
    <pivotField dataField="1" compact="0" numFmtId="167" outline="0" showAll="0"/>
  </pivotFields>
  <rowFields count="1">
    <field x="1"/>
  </rowFields>
  <rowItems count="4">
    <i>
      <x/>
    </i>
    <i>
      <x v="1"/>
    </i>
    <i>
      <x v="2"/>
    </i>
    <i t="grand">
      <x/>
    </i>
  </rowItems>
  <colFields count="1">
    <field x="2"/>
  </colFields>
  <colItems count="6">
    <i>
      <x/>
    </i>
    <i>
      <x v="1"/>
    </i>
    <i>
      <x v="2"/>
    </i>
    <i>
      <x v="3"/>
    </i>
    <i>
      <x v="4"/>
    </i>
    <i t="grand">
      <x/>
    </i>
  </colItems>
  <dataFields count="1">
    <dataField name="Summa no Summa" fld="3" baseField="1" baseItem="0" numFmtId="167"/>
  </dataFields>
  <formats count="4">
    <format dxfId="150">
      <pivotArea outline="0" collapsedLevelsAreSubtotals="1" fieldPosition="0"/>
    </format>
    <format dxfId="149">
      <pivotArea outline="0" collapsedLevelsAreSubtotals="1" fieldPosition="0"/>
    </format>
    <format dxfId="148">
      <pivotArea grandRow="1" grandCol="1" outline="0" collapsedLevelsAreSubtotals="1" fieldPosition="0"/>
    </format>
    <format dxfId="147">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Rakurstabula ar rindas lauku Pircējs, kas sadala Izdevumi12 tabulas lauka Summas vērtību un ģenerē lauka Summas vērtības"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183B352B-D17D-4A65-A1FB-BAB9E00BE296}" name="Rakurstabula3" cacheId="5"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10:I15" firstHeaderRow="1" firstDataRow="2" firstDataCol="1"/>
  <pivotFields count="4">
    <pivotField compact="0" numFmtId="16" outline="0" showAll="0"/>
    <pivotField axis="axisRow" compact="0" outline="0" showAll="0">
      <items count="4">
        <item x="0"/>
        <item x="2"/>
        <item x="1"/>
        <item t="default"/>
      </items>
    </pivotField>
    <pivotField axis="axisCol" compact="0" outline="0" showAll="0">
      <items count="6">
        <item x="1"/>
        <item x="0"/>
        <item x="3"/>
        <item x="4"/>
        <item x="2"/>
        <item t="default"/>
      </items>
    </pivotField>
    <pivotField dataField="1" compact="0" numFmtId="167" outline="0" showAll="0"/>
  </pivotFields>
  <rowFields count="1">
    <field x="1"/>
  </rowFields>
  <rowItems count="4">
    <i>
      <x/>
    </i>
    <i>
      <x v="1"/>
    </i>
    <i>
      <x v="2"/>
    </i>
    <i t="grand">
      <x/>
    </i>
  </rowItems>
  <colFields count="1">
    <field x="2"/>
  </colFields>
  <colItems count="6">
    <i>
      <x/>
    </i>
    <i>
      <x v="1"/>
    </i>
    <i>
      <x v="2"/>
    </i>
    <i>
      <x v="3"/>
    </i>
    <i>
      <x v="4"/>
    </i>
    <i t="grand">
      <x/>
    </i>
  </colItems>
  <dataFields count="1">
    <dataField name="Summa no Summa" fld="3" baseField="1" baseItem="0" numFmtId="167"/>
  </dataFields>
  <formats count="2">
    <format dxfId="135">
      <pivotArea grandRow="1" grandCol="1" outline="0" collapsedLevelsAreSubtotals="1" fieldPosition="0"/>
    </format>
    <format dxfId="134">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5.xml><?xml version="1.0" encoding="utf-8"?>
<pivotTableDefinition xmlns="http://schemas.openxmlformats.org/spreadsheetml/2006/main" xmlns:mc="http://schemas.openxmlformats.org/markup-compatibility/2006" xmlns:xr="http://schemas.microsoft.com/office/spreadsheetml/2014/revision" mc:Ignorable="xr" xr:uid="{C6AED9DE-C23B-418B-80D1-33D2FDDA9695}" name="Rakurstabula1" cacheId="6" applyNumberFormats="0" applyBorderFormats="0" applyFontFormats="0" applyPatternFormats="0" applyAlignmentFormats="0" applyWidthHeightFormats="1" dataCaption="Values" grandTotalCaption="Gala summa" updatedVersion="6" minRefreshableVersion="3" itemPrintTitles="1" createdVersion="6" indent="0" compact="0" compactData="0" multipleFieldFilters="0">
  <location ref="B13:C17" firstHeaderRow="1" firstDataRow="1" firstDataCol="1"/>
  <pivotFields count="4">
    <pivotField compact="0" numFmtId="16" outline="0" showAll="0"/>
    <pivotField axis="axisRow" compact="0" outline="0" showAll="0">
      <items count="4">
        <item x="0"/>
        <item x="2"/>
        <item x="1"/>
        <item t="default"/>
      </items>
    </pivotField>
    <pivotField compact="0" outline="0" showAll="0"/>
    <pivotField dataField="1" compact="0" numFmtId="167" outline="0" showAll="0"/>
  </pivotFields>
  <rowFields count="1">
    <field x="1"/>
  </rowFields>
  <rowItems count="4">
    <i>
      <x/>
    </i>
    <i>
      <x v="1"/>
    </i>
    <i>
      <x v="2"/>
    </i>
    <i t="grand">
      <x/>
    </i>
  </rowItems>
  <colItems count="1">
    <i/>
  </colItems>
  <dataFields count="1">
    <dataField name="Summa no Summa" fld="3" baseField="1" baseItem="0" numFmtId="167"/>
  </dataFields>
  <formats count="4">
    <format dxfId="129">
      <pivotArea outline="0" collapsedLevelsAreSubtotals="1" fieldPosition="0"/>
    </format>
    <format dxfId="128">
      <pivotArea outline="0" collapsedLevelsAreSubtotals="1" fieldPosition="0"/>
    </format>
    <format dxfId="127">
      <pivotArea grandRow="1" outline="0" collapsedLevelsAreSubtotals="1" fieldPosition="0"/>
    </format>
    <format dxfId="126">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Rakurstabula ar rindas lauku Pircējs, kas sadala Izdevumi12 tabulas lauka Summas vērtību un ģenerē lauka Summas vērtības" hideValuesRow="1"/>
    </ext>
    <ext xmlns:xpdl="http://schemas.microsoft.com/office/spreadsheetml/2016/pivotdefaultlayout" uri="{747A6164-185A-40DC-8AA5-F01512510D54}">
      <xpdl:pivotTableDefinition16/>
    </ext>
  </extLst>
</pivotTableDefinition>
</file>

<file path=xl/pivotTables/pivotTable713.xml><?xml version="1.0" encoding="utf-8"?>
<pivotTableDefinition xmlns="http://schemas.openxmlformats.org/spreadsheetml/2006/main" xmlns:mc="http://schemas.openxmlformats.org/markup-compatibility/2006" xmlns:xr="http://schemas.microsoft.com/office/spreadsheetml/2014/revision" mc:Ignorable="xr" xr:uid="{A4A65D65-0F3C-48D7-9144-44EFA1EB4A68}" name="Rakurstabula4" cacheId="7"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9:I14" firstHeaderRow="1" firstDataRow="2" firstDataCol="1"/>
  <pivotFields count="4">
    <pivotField compact="0" numFmtId="16" outline="0" showAll="0"/>
    <pivotField axis="axisRow" compact="0" outline="0" showAll="0">
      <items count="4">
        <item x="0"/>
        <item x="2"/>
        <item x="1"/>
        <item t="default"/>
      </items>
    </pivotField>
    <pivotField axis="axisCol" compact="0" outline="0" showAll="0">
      <items count="6">
        <item x="1"/>
        <item x="0"/>
        <item x="3"/>
        <item x="4"/>
        <item x="2"/>
        <item t="default"/>
      </items>
    </pivotField>
    <pivotField dataField="1" compact="0" numFmtId="167" outline="0" showAll="0"/>
  </pivotFields>
  <rowFields count="1">
    <field x="1"/>
  </rowFields>
  <rowItems count="4">
    <i>
      <x/>
    </i>
    <i>
      <x v="1"/>
    </i>
    <i>
      <x v="2"/>
    </i>
    <i t="grand">
      <x/>
    </i>
  </rowItems>
  <colFields count="1">
    <field x="2"/>
  </colFields>
  <colItems count="6">
    <i>
      <x/>
    </i>
    <i>
      <x v="1"/>
    </i>
    <i>
      <x v="2"/>
    </i>
    <i>
      <x v="3"/>
    </i>
    <i>
      <x v="4"/>
    </i>
    <i t="grand">
      <x/>
    </i>
  </colItems>
  <dataFields count="1">
    <dataField name="Summa no Summa" fld="3" baseField="1" baseItem="0" numFmtId="167"/>
  </dataFields>
  <formats count="19">
    <format dxfId="121">
      <pivotArea type="origin" dataOnly="0" labelOnly="1" outline="0" fieldPosition="0"/>
    </format>
    <format dxfId="120">
      <pivotArea type="origin" dataOnly="0" labelOnly="1" outline="0" fieldPosition="0"/>
    </format>
    <format dxfId="119">
      <pivotArea type="topRight" dataOnly="0" labelOnly="1" outline="0" offset="E1" fieldPosition="0"/>
    </format>
    <format dxfId="118">
      <pivotArea type="topRight" dataOnly="0" labelOnly="1" outline="0" offset="A1:D1" fieldPosition="0"/>
    </format>
    <format dxfId="117">
      <pivotArea dataOnly="0" labelOnly="1" grandCol="1" outline="0" fieldPosition="0"/>
    </format>
    <format dxfId="116">
      <pivotArea dataOnly="0" labelOnly="1" grandCol="1" outline="0" fieldPosition="0"/>
    </format>
    <format dxfId="115">
      <pivotArea grandRow="1" grandCol="1" outline="0" collapsedLevelsAreSubtotals="1" fieldPosition="0"/>
    </format>
    <format dxfId="114">
      <pivotArea dataOnly="0" labelOnly="1" grandRow="1" outline="0" fieldPosition="0"/>
    </format>
    <format dxfId="113">
      <pivotArea grandRow="1" grandCol="1" outline="0" collapsedLevelsAreSubtotals="1" fieldPosition="0"/>
    </format>
    <format dxfId="112">
      <pivotArea grandRow="1" grandCol="1" outline="0" collapsedLevelsAreSubtotals="1" fieldPosition="0"/>
    </format>
    <format dxfId="111">
      <pivotArea outline="0" fieldPosition="0">
        <references count="1">
          <reference field="4294967294" count="1">
            <x v="0"/>
          </reference>
        </references>
      </pivotArea>
    </format>
    <format dxfId="110">
      <pivotArea field="2" type="button" dataOnly="0" labelOnly="1" outline="0" axis="axisCol" fieldPosition="0"/>
    </format>
    <format dxfId="109">
      <pivotArea dataOnly="0" labelOnly="1" outline="0" fieldPosition="0">
        <references count="1">
          <reference field="2" count="0"/>
        </references>
      </pivotArea>
    </format>
    <format dxfId="108">
      <pivotArea field="1" type="button" dataOnly="0" labelOnly="1" outline="0" axis="axisRow" fieldPosition="0"/>
    </format>
    <format dxfId="107">
      <pivotArea dataOnly="0" labelOnly="1" outline="0" fieldPosition="0">
        <references count="1">
          <reference field="1" count="0"/>
        </references>
      </pivotArea>
    </format>
    <format dxfId="106">
      <pivotArea field="2" grandRow="1" outline="0" axis="axisCol" fieldPosition="0">
        <references count="1">
          <reference field="2" count="0" selected="0"/>
        </references>
      </pivotArea>
    </format>
    <format dxfId="105">
      <pivotArea field="2" grandRow="1" outline="0" axis="axisCol" fieldPosition="0">
        <references count="1">
          <reference field="2" count="0" selected="0"/>
        </references>
      </pivotArea>
    </format>
    <format dxfId="104">
      <pivotArea outline="0" fieldPosition="0">
        <references count="2">
          <reference field="1" count="0" selected="0"/>
          <reference field="2" count="0" selected="0"/>
        </references>
      </pivotArea>
    </format>
    <format dxfId="103">
      <pivotArea field="1" grandCol="1" outline="0" axis="axisRow" fieldPosition="0">
        <references count="1">
          <reference field="1"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7.xml><?xml version="1.0" encoding="utf-8"?>
<pivotTableDefinition xmlns="http://schemas.openxmlformats.org/spreadsheetml/2006/main" xmlns:mc="http://schemas.openxmlformats.org/markup-compatibility/2006" xmlns:xr="http://schemas.microsoft.com/office/spreadsheetml/2014/revision" mc:Ignorable="xr" xr:uid="{18B7A4B5-1D47-4A56-AA4D-C16550DC1909}" name="Rakurstabula1" cacheId="8"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10:X15" firstHeaderRow="1" firstDataRow="2" firstDataCol="1"/>
  <pivotFields count="5">
    <pivotField compact="0" numFmtId="16"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compact="0" outline="0" showAll="0">
      <items count="4">
        <item x="0"/>
        <item x="1"/>
        <item x="2"/>
        <item t="default"/>
      </items>
    </pivotField>
    <pivotField axis="axisCol" compact="0" outline="0" showAll="0">
      <items count="21">
        <item x="7"/>
        <item x="17"/>
        <item x="9"/>
        <item x="4"/>
        <item x="11"/>
        <item x="15"/>
        <item x="10"/>
        <item x="6"/>
        <item x="5"/>
        <item x="13"/>
        <item x="1"/>
        <item x="19"/>
        <item x="14"/>
        <item x="3"/>
        <item x="8"/>
        <item x="2"/>
        <item x="12"/>
        <item x="0"/>
        <item x="18"/>
        <item x="16"/>
        <item t="default"/>
      </items>
    </pivotField>
    <pivotField dataField="1" compact="0" numFmtId="167"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4">
    <i>
      <x/>
    </i>
    <i>
      <x v="1"/>
    </i>
    <i>
      <x v="2"/>
    </i>
    <i t="grand">
      <x/>
    </i>
  </rowItems>
  <colFields count="1">
    <field x="2"/>
  </colFields>
  <colItems count="21">
    <i>
      <x/>
    </i>
    <i>
      <x v="1"/>
    </i>
    <i>
      <x v="2"/>
    </i>
    <i>
      <x v="3"/>
    </i>
    <i>
      <x v="4"/>
    </i>
    <i>
      <x v="5"/>
    </i>
    <i>
      <x v="6"/>
    </i>
    <i>
      <x v="7"/>
    </i>
    <i>
      <x v="8"/>
    </i>
    <i>
      <x v="9"/>
    </i>
    <i>
      <x v="10"/>
    </i>
    <i>
      <x v="11"/>
    </i>
    <i>
      <x v="12"/>
    </i>
    <i>
      <x v="13"/>
    </i>
    <i>
      <x v="14"/>
    </i>
    <i>
      <x v="15"/>
    </i>
    <i>
      <x v="16"/>
    </i>
    <i>
      <x v="17"/>
    </i>
    <i>
      <x v="18"/>
    </i>
    <i>
      <x v="19"/>
    </i>
    <i t="grand">
      <x/>
    </i>
  </colItems>
  <dataFields count="1">
    <dataField name="Summa no Summa" fld="3" baseField="1" baseItem="0" numFmtId="167"/>
  </dataFields>
  <formats count="4">
    <format dxfId="94">
      <pivotArea outline="0" collapsedLevelsAreSubtotals="1" fieldPosition="0"/>
    </format>
    <format dxfId="93">
      <pivotArea outline="0" collapsedLevelsAreSubtotals="1" fieldPosition="0"/>
    </format>
    <format dxfId="92">
      <pivotArea grandRow="1" grandCol="1" outline="0" collapsedLevelsAreSubtotals="1" fieldPosition="0"/>
    </format>
    <format dxfId="91">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Rakurstabula ar rindas lauku Pircējs, kas sadala Izdevumi12 tabulas lauka Summas vērtību un ģenerē lauka Summas vērtības"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69A9E365-6C25-4D6E-8AA0-E6B74E43C1E2}" name="Rakurstabula1" cacheId="9"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D8:E32" firstHeaderRow="1" firstDataRow="1" firstDataCol="1"/>
  <pivotFields count="5">
    <pivotField numFmtId="1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4">
        <item x="0"/>
        <item x="1"/>
        <item x="2"/>
        <item t="default"/>
      </items>
    </pivotField>
    <pivotField axis="axisRow" showAll="0">
      <items count="21">
        <item x="7"/>
        <item x="17"/>
        <item x="9"/>
        <item x="4"/>
        <item x="11"/>
        <item x="15"/>
        <item x="10"/>
        <item x="6"/>
        <item x="5"/>
        <item x="13"/>
        <item x="1"/>
        <item x="19"/>
        <item x="14"/>
        <item x="3"/>
        <item x="8"/>
        <item x="2"/>
        <item x="12"/>
        <item x="0"/>
        <item x="18"/>
        <item x="16"/>
        <item t="default"/>
      </items>
    </pivotField>
    <pivotField dataField="1" numFmtId="167" showAll="0"/>
    <pivotField showAll="0">
      <items count="15">
        <item sd="0" x="0"/>
        <item sd="0" x="1"/>
        <item sd="0" x="2"/>
        <item sd="0" x="3"/>
        <item sd="0" x="4"/>
        <item sd="0" x="5"/>
        <item sd="0" x="6"/>
        <item sd="0" x="7"/>
        <item sd="0" x="8"/>
        <item sd="0" x="9"/>
        <item sd="0" x="10"/>
        <item sd="0" x="11"/>
        <item sd="0" x="12"/>
        <item sd="0" x="13"/>
        <item t="default"/>
      </items>
    </pivotField>
  </pivotFields>
  <rowFields count="2">
    <field x="1"/>
    <field x="2"/>
  </rowFields>
  <rowItems count="24">
    <i>
      <x/>
    </i>
    <i r="1">
      <x v="10"/>
    </i>
    <i r="1">
      <x v="15"/>
    </i>
    <i r="1">
      <x v="17"/>
    </i>
    <i>
      <x v="1"/>
    </i>
    <i r="1">
      <x/>
    </i>
    <i r="1">
      <x v="2"/>
    </i>
    <i r="1">
      <x v="3"/>
    </i>
    <i r="1">
      <x v="6"/>
    </i>
    <i r="1">
      <x v="7"/>
    </i>
    <i r="1">
      <x v="8"/>
    </i>
    <i r="1">
      <x v="13"/>
    </i>
    <i r="1">
      <x v="14"/>
    </i>
    <i>
      <x v="2"/>
    </i>
    <i r="1">
      <x v="1"/>
    </i>
    <i r="1">
      <x v="4"/>
    </i>
    <i r="1">
      <x v="5"/>
    </i>
    <i r="1">
      <x v="9"/>
    </i>
    <i r="1">
      <x v="11"/>
    </i>
    <i r="1">
      <x v="12"/>
    </i>
    <i r="1">
      <x v="16"/>
    </i>
    <i r="1">
      <x v="18"/>
    </i>
    <i r="1">
      <x v="19"/>
    </i>
    <i t="grand">
      <x/>
    </i>
  </rowItems>
  <colItems count="1">
    <i/>
  </colItems>
  <dataFields count="1">
    <dataField name="Summa no Summa" fld="3" baseField="2" baseItem="13" numFmtId="167"/>
  </dataFields>
  <formats count="4">
    <format dxfId="83">
      <pivotArea outline="0" collapsedLevelsAreSubtotals="1" fieldPosition="0"/>
    </format>
    <format dxfId="82">
      <pivotArea outline="0" collapsedLevelsAreSubtotals="1" fieldPosition="0"/>
    </format>
    <format dxfId="81">
      <pivotArea grandRow="1" outline="0" collapsedLevelsAreSubtotals="1" fieldPosition="0"/>
    </format>
    <format dxfId="8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Rakurstabula ar rindas lauku Pircējs, kas sadala Izdevumi12 tabulas lauka Summas vērtību un ģenerē lauka Summas vērtības" hideValuesRow="1"/>
    </ext>
    <ext xmlns:xpdl="http://schemas.microsoft.com/office/spreadsheetml/2016/pivotdefaultlayout" uri="{747A6164-185A-40DC-8AA5-F01512510D54}">
      <xpdl:pivotTableDefinition16/>
    </ext>
  </extLst>
</pivotTableDefinition>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bl_13.1" displayName="tbl_13.1" ref="B101:E122" totalsRowShown="0" headerRowDxfId="64" dataDxfId="63" tableBorderDxfId="62">
  <autoFilter ref="B101:E122" xr:uid="{00000000-0009-0000-0100-000009000000}"/>
  <sortState xmlns:xlrd2="http://schemas.microsoft.com/office/spreadsheetml/2017/richdata2" ref="B102:E122">
    <sortCondition ref="C101"/>
  </sortState>
  <tableColumns count="4">
    <tableColumn id="1" xr3:uid="{00000000-0010-0000-0900-000001000000}" name="Datums" dataDxfId="61" dataCellStyle="Datums"/>
    <tableColumn id="2" xr3:uid="{00000000-0010-0000-0900-000002000000}" name="Pircējs" dataDxfId="60"/>
    <tableColumn id="3" xr3:uid="{00000000-0010-0000-0900-000003000000}" name="Tips" dataDxfId="59"/>
    <tableColumn id="4" xr3:uid="{00000000-0010-0000-0900-000004000000}" name="Summa" dataDxfId="58" dataCellStyle="Valūta 2"/>
  </tableColumns>
  <tableStyleInfo name="TableStyleMedium7" showFirstColumn="0" showLastColumn="0" showRowStripes="1" showColumnStripes="0"/>
  <extLst>
    <ext xmlns:x14="http://schemas.microsoft.com/office/spreadsheetml/2009/9/main" uri="{504A1905-F514-4f6f-8877-14C23A59335A}">
      <x14:table altTextSummary="Izdevumu tabula, kurā ir datums, pircējs, tips un summa"/>
    </ext>
  </extLst>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Izdevumi_1281710" displayName="Izdevumi_1281710" ref="B100:E121" totalsRowShown="0" headerRowDxfId="54" dataDxfId="53" tableBorderDxfId="52">
  <autoFilter ref="B100:E121" xr:uid="{00000000-0009-0000-0100-00000A000000}"/>
  <tableColumns count="4">
    <tableColumn id="1" xr3:uid="{00000000-0010-0000-0A00-000001000000}" name="Datums" dataDxfId="51" dataCellStyle="Datums"/>
    <tableColumn id="2" xr3:uid="{00000000-0010-0000-0A00-000002000000}" name="Pircējs" dataDxfId="50"/>
    <tableColumn id="3" xr3:uid="{00000000-0010-0000-0A00-000003000000}" name="Tips" dataDxfId="49"/>
    <tableColumn id="4" xr3:uid="{00000000-0010-0000-0A00-000004000000}" name="Summa" dataDxfId="48" dataCellStyle="Valūta 2"/>
  </tableColumns>
  <tableStyleInfo name="TableStyleMedium7" showFirstColumn="0" showLastColumn="0" showRowStripes="1" showColumnStripes="0"/>
  <extLst>
    <ext xmlns:x14="http://schemas.microsoft.com/office/spreadsheetml/2009/9/main" uri="{504A1905-F514-4f6f-8877-14C23A59335A}">
      <x14:table altTextSummary="Izdevumu tabula, kurā ir datums, pircējs, tips un summa"/>
    </ext>
  </extLst>
</table>
</file>

<file path=xl/tables/table12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bl_15.1" displayName="tbl_15.1" ref="B100:E121" totalsRowShown="0" headerRowDxfId="45" dataDxfId="44" tableBorderDxfId="43">
  <autoFilter ref="B100:E121" xr:uid="{00000000-0009-0000-0100-00000B000000}"/>
  <tableColumns count="4">
    <tableColumn id="1" xr3:uid="{00000000-0010-0000-0B00-000001000000}" name="Datums" dataDxfId="42" dataCellStyle="Datums"/>
    <tableColumn id="2" xr3:uid="{00000000-0010-0000-0B00-000002000000}" name="Pircējs" dataDxfId="41"/>
    <tableColumn id="3" xr3:uid="{00000000-0010-0000-0B00-000003000000}" name="Tips" dataDxfId="40"/>
    <tableColumn id="4" xr3:uid="{00000000-0010-0000-0B00-000004000000}" name="Summa" dataDxfId="39" dataCellStyle="Valūta 2"/>
  </tableColumns>
  <tableStyleInfo name="TableStyleMedium7" showFirstColumn="0" showLastColumn="0" showRowStripes="1" showColumnStripes="0"/>
  <extLst>
    <ext xmlns:x14="http://schemas.microsoft.com/office/spreadsheetml/2009/9/main" uri="{504A1905-F514-4f6f-8877-14C23A59335A}">
      <x14:table altTextSummary="Izdevumu tabula, kurā ir datums, pircējs, tips un summa"/>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1.1" displayName="tbl_1.1" ref="B8:E16" headerRowDxfId="183" dataDxfId="182" tableBorderDxfId="181">
  <autoFilter ref="B8:E16" xr:uid="{00000000-0009-0000-0100-000001000000}">
    <filterColumn colId="0" hiddenButton="1"/>
    <filterColumn colId="1" hiddenButton="1"/>
    <filterColumn colId="2" hiddenButton="1"/>
    <filterColumn colId="3" hiddenButton="1"/>
  </autoFilter>
  <tableColumns count="4">
    <tableColumn id="1" xr3:uid="{00000000-0010-0000-0000-000001000000}" name="Datums" totalsRowLabel="Kopsumma" dataDxfId="180" totalsRowDxfId="179" dataCellStyle="Datums 2"/>
    <tableColumn id="2" xr3:uid="{00000000-0010-0000-0000-000002000000}" name="Pircējs" dataDxfId="178" totalsRowDxfId="177"/>
    <tableColumn id="3" xr3:uid="{00000000-0010-0000-0000-000003000000}" name="Tips" dataDxfId="176" totalsRowDxfId="175"/>
    <tableColumn id="4" xr3:uid="{00000000-0010-0000-0000-000004000000}" name="Summa" totalsRowFunction="sum" dataDxfId="174" totalsRowDxfId="173" dataCellStyle="Valūta 2"/>
  </tableColumns>
  <tableStyleInfo name="TableStyleMedium7" showFirstColumn="0" showLastColumn="0" showRowStripes="1" showColumnStripes="0"/>
  <extLst>
    <ext xmlns:x14="http://schemas.microsoft.com/office/spreadsheetml/2009/9/main" uri="{504A1905-F514-4f6f-8877-14C23A59335A}">
      <x14:table altTextSummary="Izdevumu tabula, kurā ir datums, pircējs, tips un summa"/>
    </ext>
  </extLst>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bl_16.1" displayName="tbl_16.1" ref="B95:E107" totalsRowShown="0" headerRowDxfId="29" dataDxfId="28">
  <autoFilter ref="B95:E107" xr:uid="{00000000-0009-0000-0100-00000C000000}"/>
  <tableColumns count="4">
    <tableColumn id="1" xr3:uid="{00000000-0010-0000-0C00-000001000000}" name="Mēnesis" dataDxfId="27" dataCellStyle="Parasts 2"/>
    <tableColumn id="2" xr3:uid="{00000000-0010-0000-0C00-000002000000}" name="Pircējs" dataDxfId="26" dataCellStyle="Parasts 2"/>
    <tableColumn id="3" xr3:uid="{00000000-0010-0000-0C00-000003000000}" name="Tips" dataDxfId="25" dataCellStyle="Parasts 2"/>
    <tableColumn id="4" xr3:uid="{00000000-0010-0000-0C00-000004000000}" name="Summa" dataDxfId="24" dataCellStyle="Parasts 2"/>
  </tableColumns>
  <tableStyleInfo name="TableStyleMedium7" showFirstColumn="0" showLastColumn="0" showRowStripes="1" showColumnStripes="0"/>
  <extLst>
    <ext xmlns:x14="http://schemas.microsoft.com/office/spreadsheetml/2009/9/main" uri="{504A1905-F514-4f6f-8877-14C23A59335A}">
      <x14:table altTextSummary="Izdevumu tabula, kurā ir datums, pircējs, tips un summa"/>
    </ext>
  </extLst>
</table>
</file>

<file path=xl/tables/table1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bl_17.1" displayName="tbl_17.1" ref="B98:E146" totalsRowShown="0" headerRowDxfId="19" dataDxfId="18">
  <tableColumns count="4">
    <tableColumn id="5" xr3:uid="{00000000-0010-0000-0D00-000005000000}" name="Pircējs" dataDxfId="17"/>
    <tableColumn id="1" xr3:uid="{00000000-0010-0000-0D00-000001000000}" name="Gadalaiks" dataDxfId="16"/>
    <tableColumn id="2" xr3:uid="{00000000-0010-0000-0D00-000002000000}" name="Tips" dataDxfId="15"/>
    <tableColumn id="4" xr3:uid="{00000000-0010-0000-0D00-000004000000}" name="Summa" dataDxfId="14"/>
  </tableColumns>
  <tableStyleInfo name="TableStyleLight14" showFirstColumn="0" showLastColumn="0" showRowStripes="1" showColumnStripes="0"/>
  <extLst>
    <ext xmlns:x14="http://schemas.microsoft.com/office/spreadsheetml/2009/9/main" uri="{504A1905-F514-4f6f-8877-14C23A59335A}">
      <x14:table altTextSummary="Izdevumu tabula, kurā ir datums, pircējs, tips un summa"/>
    </ext>
  </extLst>
</table>
</file>

<file path=xl/tables/table15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bl_18.1" displayName="tbl_18.1" ref="B7:E55" headerRowDxfId="13" dataDxfId="12">
  <tableColumns count="4">
    <tableColumn id="1" xr3:uid="{00000000-0010-0000-0E00-000001000000}" name="Gadalaiks" totalsRowLabel="Kopsumma" dataDxfId="11" totalsRowDxfId="10"/>
    <tableColumn id="2" xr3:uid="{00000000-0010-0000-0E00-000002000000}" name="Pārdevējs" dataDxfId="9" totalsRowDxfId="8"/>
    <tableColumn id="3" xr3:uid="{00000000-0010-0000-0E00-000003000000}" name="Produkts" dataDxfId="7" totalsRowDxfId="6"/>
    <tableColumn id="4" xr3:uid="{00000000-0010-0000-0E00-000004000000}" name="Pārdotās vienības" totalsRowFunction="sum" dataDxfId="5" totalsRowDxfId="4"/>
  </tableColumns>
  <tableStyleInfo name="TableStyleMedium3" showFirstColumn="0" showLastColumn="0" showRowStripes="1" showColumnStripes="0"/>
  <extLst>
    <ext xmlns:x14="http://schemas.microsoft.com/office/spreadsheetml/2009/9/main" uri="{504A1905-F514-4f6f-8877-14C23A59335A}">
      <x14:table altTextSummary="Izdevumu tabula, kurā ir datums, pircējs, tips un summa"/>
    </ext>
  </extLst>
</table>
</file>

<file path=xl/tables/table2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1000000}" name="tbl_2.1" displayName="tbl_2.1" ref="B100:E108" totalsRowShown="0" headerRowDxfId="168" dataDxfId="167" tableBorderDxfId="166">
  <autoFilter ref="B100:E108" xr:uid="{00000000-0009-0000-0100-000012000000}"/>
  <tableColumns count="4">
    <tableColumn id="1" xr3:uid="{00000000-0010-0000-0100-000001000000}" name="Datums" dataDxfId="165" dataCellStyle="Datums 2"/>
    <tableColumn id="2" xr3:uid="{00000000-0010-0000-0100-000002000000}" name="Pircējs" dataDxfId="164" dataCellStyle="Parasts 2"/>
    <tableColumn id="3" xr3:uid="{00000000-0010-0000-0100-000003000000}" name="Tips" dataDxfId="163" dataCellStyle="Parasts 2"/>
    <tableColumn id="4" xr3:uid="{00000000-0010-0000-0100-000004000000}" name="Summa" dataDxfId="162" dataCellStyle="Valūta 2"/>
  </tableColumns>
  <tableStyleInfo name="TableStyleMedium7" showFirstColumn="0" showLastColumn="0" showRowStripes="1" showColumnStripes="0"/>
  <extLst>
    <ext xmlns:x14="http://schemas.microsoft.com/office/spreadsheetml/2009/9/main" uri="{504A1905-F514-4f6f-8877-14C23A59335A}">
      <x14:table altTextSummary="Izdevumu tabula, kurā ir datums, pircējs, tips un summa"/>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2000000}" name="tbl_3.1" displayName="tbl_3.1" ref="B100:E108" totalsRowShown="0" headerRowDxfId="157" dataDxfId="156" tableBorderDxfId="155">
  <autoFilter ref="B100:E108" xr:uid="{00000000-0009-0000-0100-000013000000}"/>
  <tableColumns count="4">
    <tableColumn id="1" xr3:uid="{00000000-0010-0000-0200-000001000000}" name="Datums" dataDxfId="154" dataCellStyle="Datums 2"/>
    <tableColumn id="2" xr3:uid="{00000000-0010-0000-0200-000002000000}" name="Pircējs" dataDxfId="153" dataCellStyle="Parasts 2"/>
    <tableColumn id="3" xr3:uid="{00000000-0010-0000-0200-000003000000}" name="Tips" dataDxfId="152" dataCellStyle="Parasts 2"/>
    <tableColumn id="4" xr3:uid="{00000000-0010-0000-0200-000004000000}" name="Summa" dataDxfId="151" dataCellStyle="Valūta 2"/>
  </tableColumns>
  <tableStyleInfo name="TableStyleMedium7" showFirstColumn="0" showLastColumn="0" showRowStripes="1" showColumnStripes="0"/>
  <extLst>
    <ext xmlns:x14="http://schemas.microsoft.com/office/spreadsheetml/2009/9/main" uri="{504A1905-F514-4f6f-8877-14C23A59335A}">
      <x14:table altTextSummary="Izdevumu tabula, kurā ir datums, pircējs, tips un summa"/>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3000000}" name="tbl_4.1" displayName="tbl_4.1" ref="B100:E108" headerRowDxfId="146" dataDxfId="145" tableBorderDxfId="144">
  <autoFilter ref="B100:E108" xr:uid="{00000000-0009-0000-0100-000014000000}"/>
  <tableColumns count="4">
    <tableColumn id="1" xr3:uid="{00000000-0010-0000-0300-000001000000}" name="Datums" totalsRowLabel="Kopsumma" dataDxfId="143" totalsRowDxfId="142" dataCellStyle="Datums 2"/>
    <tableColumn id="2" xr3:uid="{00000000-0010-0000-0300-000002000000}" name="Pircējs" dataDxfId="141" totalsRowDxfId="140" dataCellStyle="Parasts 2"/>
    <tableColumn id="3" xr3:uid="{00000000-0010-0000-0300-000003000000}" name="Tips" dataDxfId="139" totalsRowDxfId="138" dataCellStyle="Parasts 2"/>
    <tableColumn id="4" xr3:uid="{00000000-0010-0000-0300-000004000000}" name="Summa" totalsRowFunction="sum" dataDxfId="137" totalsRowDxfId="136" dataCellStyle="Valūta 2"/>
  </tableColumns>
  <tableStyleInfo name="TableStyleMedium7" showFirstColumn="0" showLastColumn="0" showRowStripes="1" showColumnStripes="0"/>
  <extLst>
    <ext xmlns:x14="http://schemas.microsoft.com/office/spreadsheetml/2009/9/main" uri="{504A1905-F514-4f6f-8877-14C23A59335A}">
      <x14:table altTextSummary="Izdevumu tabula, kurā ir datums, pircējs, tips un summa"/>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4000000}" name="tbl_4.116" displayName="tbl_4.116" ref="B100:E108" totalsRowShown="0" headerRowDxfId="133" dataDxfId="132">
  <autoFilter ref="B100:E108" xr:uid="{00000000-0009-0000-0100-00000F000000}"/>
  <tableColumns count="4">
    <tableColumn id="1" xr3:uid="{00000000-0010-0000-0400-000001000000}" name="Datums" dataDxfId="131" dataCellStyle="Datums 2"/>
    <tableColumn id="2" xr3:uid="{00000000-0010-0000-0400-000002000000}" name="Pircējs"/>
    <tableColumn id="3" xr3:uid="{00000000-0010-0000-0400-000003000000}" name="Tips"/>
    <tableColumn id="4" xr3:uid="{00000000-0010-0000-0400-000004000000}" name="Summa" dataDxfId="130" dataCellStyle="Valūta 2"/>
  </tableColumns>
  <tableStyleInfo name="TableStyleMedium7" showFirstColumn="0" showLastColumn="0" showRowStripes="1" showColumnStripes="0"/>
  <extLst>
    <ext xmlns:x14="http://schemas.microsoft.com/office/spreadsheetml/2009/9/main" uri="{504A1905-F514-4f6f-8877-14C23A59335A}">
      <x14:table altTextSummary="Izdevumu tabula, kurā ir datums, pircējs, tips un summa"/>
    </ext>
  </extLst>
</table>
</file>

<file path=xl/tables/table6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5000000}" name="tbl_6.1" displayName="tbl_6.1" ref="B100:E108" totalsRowShown="0" headerRowDxfId="125" dataDxfId="124">
  <autoFilter ref="B100:E108" xr:uid="{00000000-0009-0000-0100-000016000000}"/>
  <tableColumns count="4">
    <tableColumn id="1" xr3:uid="{00000000-0010-0000-0500-000001000000}" name="Datums" dataDxfId="123" dataCellStyle="Datums 2"/>
    <tableColumn id="2" xr3:uid="{00000000-0010-0000-0500-000002000000}" name="Pircējs"/>
    <tableColumn id="3" xr3:uid="{00000000-0010-0000-0500-000003000000}" name="Tips"/>
    <tableColumn id="4" xr3:uid="{00000000-0010-0000-0500-000004000000}" name="Summa" dataDxfId="122" dataCellStyle="Valūta 2"/>
  </tableColumns>
  <tableStyleInfo name="TableStyleMedium7" showFirstColumn="0" showLastColumn="0" showRowStripes="1" showColumnStripes="0"/>
  <extLst>
    <ext xmlns:x14="http://schemas.microsoft.com/office/spreadsheetml/2009/9/main" uri="{504A1905-F514-4f6f-8877-14C23A59335A}">
      <x14:table altTextSummary="Izdevumu tabula, kurā ir datums, pircējs, tips un summa"/>
    </ext>
  </extLst>
</table>
</file>

<file path=xl/tables/table7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bl_7.1" displayName="tbl_7.1" ref="B100:E108" headerRowDxfId="102" tableBorderDxfId="101" headerRowCellStyle="Parasts 2">
  <autoFilter ref="B100:E108" xr:uid="{00000000-0009-0000-0100-000006000000}"/>
  <tableColumns count="4">
    <tableColumn id="1" xr3:uid="{00000000-0010-0000-0600-000001000000}" name="Datums" totalsRowLabel="Kopsumma" dataDxfId="100" totalsRowDxfId="99" dataCellStyle="Datums 2"/>
    <tableColumn id="2" xr3:uid="{00000000-0010-0000-0600-000002000000}" name="Pircējs" totalsRowDxfId="98"/>
    <tableColumn id="3" xr3:uid="{00000000-0010-0000-0600-000003000000}" name="Tips" totalsRowDxfId="97"/>
    <tableColumn id="4" xr3:uid="{00000000-0010-0000-0600-000004000000}" name="Summa" totalsRowFunction="sum" dataDxfId="96" totalsRowDxfId="95" dataCellStyle="Valūta 2"/>
  </tableColumns>
  <tableStyleInfo name="TableStyleMedium7" showFirstColumn="0" showLastColumn="0" showRowStripes="1" showColumnStripes="0"/>
  <extLst>
    <ext xmlns:x14="http://schemas.microsoft.com/office/spreadsheetml/2009/9/main" uri="{504A1905-F514-4f6f-8877-14C23A59335A}">
      <x14:table altTextSummary="Izdevumu tabula, kurā ir datums, pircējs, tips un summa"/>
    </ext>
  </extLst>
</table>
</file>

<file path=xl/tables/table8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bl_10.1" displayName="tbl_10.1" ref="B100:E121" totalsRowShown="0" headerRowDxfId="90" dataDxfId="89" tableBorderDxfId="88">
  <autoFilter ref="B100:E121" xr:uid="{00000000-0009-0000-0100-000007000000}"/>
  <sortState xmlns:xlrd2="http://schemas.microsoft.com/office/spreadsheetml/2017/richdata2" ref="B101:E121">
    <sortCondition ref="C101"/>
  </sortState>
  <tableColumns count="4">
    <tableColumn id="1" xr3:uid="{00000000-0010-0000-0700-000001000000}" name="Datums" dataDxfId="87" dataCellStyle="Datums"/>
    <tableColumn id="2" xr3:uid="{00000000-0010-0000-0700-000002000000}" name="Pircējs" dataDxfId="86"/>
    <tableColumn id="3" xr3:uid="{00000000-0010-0000-0700-000003000000}" name="Tips" dataDxfId="85"/>
    <tableColumn id="4" xr3:uid="{00000000-0010-0000-0700-000004000000}" name="Summa" dataDxfId="84" dataCellStyle="Valūta 2"/>
  </tableColumns>
  <tableStyleInfo name="TableStyleMedium7" showFirstColumn="0" showLastColumn="0" showRowStripes="1" showColumnStripes="0"/>
  <extLst>
    <ext xmlns:x14="http://schemas.microsoft.com/office/spreadsheetml/2009/9/main" uri="{504A1905-F514-4f6f-8877-14C23A59335A}">
      <x14:table altTextSummary="Izdevumu tabula, kurā ir datums, pircējs, tips un summa"/>
    </ext>
  </extLst>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bl_11.1" displayName="tbl_11.1" ref="B98:E119" totalsRowShown="0" headerRowDxfId="79" dataDxfId="78" tableBorderDxfId="77">
  <autoFilter ref="B98:E119" xr:uid="{00000000-0009-0000-0100-000008000000}"/>
  <sortState xmlns:xlrd2="http://schemas.microsoft.com/office/spreadsheetml/2017/richdata2" ref="B99:E119">
    <sortCondition ref="C101"/>
  </sortState>
  <tableColumns count="4">
    <tableColumn id="1" xr3:uid="{00000000-0010-0000-0800-000001000000}" name="Datums" dataDxfId="76" dataCellStyle="Datums"/>
    <tableColumn id="2" xr3:uid="{00000000-0010-0000-0800-000002000000}" name="Pircējs" dataDxfId="75"/>
    <tableColumn id="3" xr3:uid="{00000000-0010-0000-0800-000003000000}" name="Tips" dataDxfId="74"/>
    <tableColumn id="4" xr3:uid="{00000000-0010-0000-0800-000004000000}" name="Summa" dataDxfId="73" dataCellStyle="Valūta 2"/>
  </tableColumns>
  <tableStyleInfo name="TableStyleMedium7" showFirstColumn="0" showLastColumn="0" showRowStripes="1" showColumnStripes="0"/>
  <extLst>
    <ext xmlns:x14="http://schemas.microsoft.com/office/spreadsheetml/2009/9/main" uri="{504A1905-F514-4f6f-8877-14C23A59335A}">
      <x14:table altTextSummary="Izdevumu tabula, kurā ir datums, pircējs, tips un summa"/>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5.xml.rels>&#65279;<?xml version="1.0" encoding="utf-8"?><Relationships xmlns="http://schemas.openxmlformats.org/package/2006/relationships"><Relationship Type="http://schemas.openxmlformats.org/officeDocument/2006/relationships/drawing" Target="/xl/drawings/drawing1015.xml" Id="rId2" /><Relationship Type="http://schemas.openxmlformats.org/officeDocument/2006/relationships/printerSettings" Target="/xl/printerSettings/printerSettings1015.bin" Id="rId1" /></Relationships>
</file>

<file path=xl/worksheets/_rels/sheet1110.xml.rels>&#65279;<?xml version="1.0" encoding="utf-8"?><Relationships xmlns="http://schemas.openxmlformats.org/package/2006/relationships"><Relationship Type="http://schemas.openxmlformats.org/officeDocument/2006/relationships/drawing" Target="/xl/drawings/drawing1110.xml" Id="rId2" /><Relationship Type="http://schemas.openxmlformats.org/officeDocument/2006/relationships/printerSettings" Target="/xl/printerSettings/printerSettings1110.bin" Id="rId1" /></Relationships>
</file>

<file path=xl/worksheets/_rels/sheet1223.xml.rels>&#65279;<?xml version="1.0" encoding="utf-8"?><Relationships xmlns="http://schemas.openxmlformats.org/package/2006/relationships"><Relationship Type="http://schemas.openxmlformats.org/officeDocument/2006/relationships/drawing" Target="/xl/drawings/drawing1223.xml" Id="rId3" /><Relationship Type="http://schemas.openxmlformats.org/officeDocument/2006/relationships/printerSettings" Target="/xl/printerSettings/printerSettings1223.bin" Id="rId2" /><Relationship Type="http://schemas.openxmlformats.org/officeDocument/2006/relationships/pivotTable" Target="/xl/pivotTables/pivotTable817.xml" Id="rId1" /><Relationship Type="http://schemas.openxmlformats.org/officeDocument/2006/relationships/table" Target="/xl/tables/table813.xml" Id="rId4" /></Relationships>
</file>

<file path=xl/worksheets/_rels/sheet131.xml.rels>&#65279;<?xml version="1.0" encoding="utf-8"?><Relationships xmlns="http://schemas.openxmlformats.org/package/2006/relationships"><Relationship Type="http://schemas.openxmlformats.org/officeDocument/2006/relationships/drawing" Target="/xl/drawings/drawing131.xml" Id="rId3" /><Relationship Type="http://schemas.openxmlformats.org/officeDocument/2006/relationships/printerSettings" Target="/xl/printerSettings/printerSettings131.bin" Id="rId2" /><Relationship Type="http://schemas.openxmlformats.org/officeDocument/2006/relationships/pivotTable" Target="/xl/pivotTables/pivotTable9.xml" Id="rId1" /><Relationship Type="http://schemas.openxmlformats.org/officeDocument/2006/relationships/table" Target="/xl/tables/table91.xml" Id="rId4" /></Relationships>
</file>

<file path=xl/worksheets/_rels/sheet1419.xml.rels>&#65279;<?xml version="1.0" encoding="utf-8"?><Relationships xmlns="http://schemas.openxmlformats.org/package/2006/relationships"><Relationship Type="http://schemas.openxmlformats.org/officeDocument/2006/relationships/drawing" Target="/xl/drawings/drawing1419.xml" Id="rId2" /><Relationship Type="http://schemas.openxmlformats.org/officeDocument/2006/relationships/printerSettings" Target="/xl/printerSettings/printerSettings1419.bin" Id="rId1" /></Relationships>
</file>

<file path=xl/worksheets/_rels/sheet1513.xml.rels>&#65279;<?xml version="1.0" encoding="utf-8"?><Relationships xmlns="http://schemas.openxmlformats.org/package/2006/relationships"><Relationship Type="http://schemas.openxmlformats.org/officeDocument/2006/relationships/drawing" Target="/xl/drawings/drawing1513.xml" Id="rId3" /><Relationship Type="http://schemas.openxmlformats.org/officeDocument/2006/relationships/printerSettings" Target="/xl/printerSettings/printerSettings1513.bin" Id="rId2" /><Relationship Type="http://schemas.openxmlformats.org/officeDocument/2006/relationships/pivotTable" Target="/xl/pivotTables/pivotTable109.xml" Id="rId1" /><Relationship Type="http://schemas.openxmlformats.org/officeDocument/2006/relationships/table" Target="/xl/tables/table107.xml" Id="rId4" /></Relationships>
</file>

<file path=xl/worksheets/_rels/sheet167.xml.rels>&#65279;<?xml version="1.0" encoding="utf-8"?><Relationships xmlns="http://schemas.openxmlformats.org/package/2006/relationships"><Relationship Type="http://schemas.openxmlformats.org/officeDocument/2006/relationships/drawing" Target="/xl/drawings/drawing167.xml" Id="rId3" /><Relationship Type="http://schemas.openxmlformats.org/officeDocument/2006/relationships/printerSettings" Target="/xl/printerSettings/printerSettings167.bin" Id="rId2" /><Relationship Type="http://schemas.openxmlformats.org/officeDocument/2006/relationships/pivotTable" Target="/xl/pivotTables/pivotTable115.xml" Id="rId1" /><Relationship Type="http://schemas.openxmlformats.org/officeDocument/2006/relationships/table" Target="/xl/tables/table114.xml" Id="rId4" /></Relationships>
</file>

<file path=xl/worksheets/_rels/sheet1724.xml.rels>&#65279;<?xml version="1.0" encoding="utf-8"?><Relationships xmlns="http://schemas.openxmlformats.org/package/2006/relationships"><Relationship Type="http://schemas.openxmlformats.org/officeDocument/2006/relationships/drawing" Target="/xl/drawings/drawing1724.xml" Id="rId3" /><Relationship Type="http://schemas.openxmlformats.org/officeDocument/2006/relationships/printerSettings" Target="/xl/printerSettings/printerSettings1724.bin" Id="rId2" /><Relationship Type="http://schemas.openxmlformats.org/officeDocument/2006/relationships/pivotTable" Target="/xl/pivotTables/pivotTable1218.xml" Id="rId1" /><Relationship Type="http://schemas.openxmlformats.org/officeDocument/2006/relationships/table" Target="/xl/tables/table1214.xml" Id="rId4" /></Relationships>
</file>

<file path=xl/worksheets/_rels/sheet18.xml.rels>&#65279;<?xml version="1.0" encoding="utf-8"?><Relationships xmlns="http://schemas.openxmlformats.org/package/2006/relationships"><Relationship Type="http://schemas.openxmlformats.org/officeDocument/2006/relationships/drawing" Target="/xl/drawings/drawing18.xml" Id="rId2" /><Relationship Type="http://schemas.openxmlformats.org/officeDocument/2006/relationships/printerSettings" Target="/xl/printerSettings/printerSettings18.bin" Id="rId1" /></Relationships>
</file>

<file path=xl/worksheets/_rels/sheet182.xml.rels>&#65279;<?xml version="1.0" encoding="utf-8"?><Relationships xmlns="http://schemas.openxmlformats.org/package/2006/relationships"><Relationship Type="http://schemas.openxmlformats.org/officeDocument/2006/relationships/drawing" Target="/xl/drawings/drawing182.xml" Id="rId3" /><Relationship Type="http://schemas.openxmlformats.org/officeDocument/2006/relationships/printerSettings" Target="/xl/printerSettings/printerSettings182.bin" Id="rId2" /><Relationship Type="http://schemas.openxmlformats.org/officeDocument/2006/relationships/pivotTable" Target="/xl/pivotTables/pivotTable132.xml" Id="rId1" /><Relationship Type="http://schemas.openxmlformats.org/officeDocument/2006/relationships/table" Target="/xl/tables/table132.xml" Id="rId4" /></Relationships>
</file>

<file path=xl/worksheets/_rels/sheet1916.xml.rels>&#65279;<?xml version="1.0" encoding="utf-8"?><Relationships xmlns="http://schemas.openxmlformats.org/package/2006/relationships"><Relationship Type="http://schemas.openxmlformats.org/officeDocument/2006/relationships/drawing" Target="/xl/drawings/drawing1916.xml" Id="rId3" /><Relationship Type="http://schemas.openxmlformats.org/officeDocument/2006/relationships/printerSettings" Target="/xl/printerSettings/printerSettings1916.bin" Id="rId2" /><Relationship Type="http://schemas.openxmlformats.org/officeDocument/2006/relationships/pivotTable" Target="/xl/pivotTables/pivotTable1411.xml" Id="rId1" /><Relationship Type="http://schemas.openxmlformats.org/officeDocument/2006/relationships/table" Target="/xl/tables/table148.xml" Id="rId4" /></Relationships>
</file>

<file path=xl/worksheets/_rels/sheet2026.xml.rels>&#65279;<?xml version="1.0" encoding="utf-8"?><Relationships xmlns="http://schemas.openxmlformats.org/package/2006/relationships"><Relationship Type="http://schemas.openxmlformats.org/officeDocument/2006/relationships/table" Target="/xl/tables/table1515.xml" Id="rId3" /><Relationship Type="http://schemas.openxmlformats.org/officeDocument/2006/relationships/drawing" Target="/xl/drawings/drawing2026.xml" Id="rId2" /><Relationship Type="http://schemas.openxmlformats.org/officeDocument/2006/relationships/printerSettings" Target="/xl/printerSettings/printerSettings2026.bin" Id="rId1" /></Relationships>
</file>

<file path=xl/worksheets/_rels/sheet214.xml.rels>&#65279;<?xml version="1.0" encoding="utf-8"?><Relationships xmlns="http://schemas.openxmlformats.org/package/2006/relationships"><Relationship Type="http://schemas.openxmlformats.org/officeDocument/2006/relationships/drawing" Target="/xl/drawings/drawing214.xml" Id="rId3" /><Relationship Type="http://schemas.openxmlformats.org/officeDocument/2006/relationships/printerSettings" Target="/xl/printerSettings/printerSettings214.bin" Id="rId2" /><Relationship Type="http://schemas.openxmlformats.org/officeDocument/2006/relationships/pivotTable" Target="/xl/pivotTables/pivotTable153.xml" Id="rId1" /></Relationships>
</file>

<file path=xl/worksheets/_rels/sheet2220.xml.rels>&#65279;<?xml version="1.0" encoding="utf-8"?><Relationships xmlns="http://schemas.openxmlformats.org/package/2006/relationships"><Relationship Type="http://schemas.openxmlformats.org/officeDocument/2006/relationships/drawing" Target="/xl/drawings/drawing2220.xml" Id="rId3" /><Relationship Type="http://schemas.openxmlformats.org/officeDocument/2006/relationships/printerSettings" Target="/xl/printerSettings/printerSettings2220.bin" Id="rId2" /><Relationship Type="http://schemas.openxmlformats.org/officeDocument/2006/relationships/pivotTable" Target="/xl/pivotTables/pivotTable1614.xml" Id="rId1" /></Relationships>
</file>

<file path=xl/worksheets/_rels/sheet2314.xml.rels>&#65279;<?xml version="1.0" encoding="utf-8"?><Relationships xmlns="http://schemas.openxmlformats.org/package/2006/relationships"><Relationship Type="http://schemas.openxmlformats.org/officeDocument/2006/relationships/drawing" Target="/xl/drawings/drawing2314.xml" Id="rId3" /><Relationship Type="http://schemas.openxmlformats.org/officeDocument/2006/relationships/printerSettings" Target="/xl/printerSettings/printerSettings2314.bin" Id="rId2" /><Relationship Type="http://schemas.openxmlformats.org/officeDocument/2006/relationships/pivotTable" Target="/xl/pivotTables/pivotTable1710.xml" Id="rId1" /></Relationships>
</file>

<file path=xl/worksheets/_rels/sheet2411.xml.rels>&#65279;<?xml version="1.0" encoding="utf-8"?><Relationships xmlns="http://schemas.openxmlformats.org/package/2006/relationships"><Relationship Type="http://schemas.openxmlformats.org/officeDocument/2006/relationships/drawing" Target="/xl/drawings/drawing2411.xml" Id="rId3" /><Relationship Type="http://schemas.openxmlformats.org/officeDocument/2006/relationships/printerSettings" Target="/xl/printerSettings/printerSettings2411.bin" Id="rId2" /><Relationship Type="http://schemas.openxmlformats.org/officeDocument/2006/relationships/pivotTable" Target="/xl/pivotTables/pivotTable187.xml" Id="rId1" /></Relationships>
</file>

<file path=xl/worksheets/_rels/sheet2525.xml.rels>&#65279;<?xml version="1.0" encoding="utf-8"?><Relationships xmlns="http://schemas.openxmlformats.org/package/2006/relationships"><Relationship Type="http://schemas.openxmlformats.org/officeDocument/2006/relationships/drawing" Target="/xl/drawings/drawing2525.xml" Id="rId3" /><Relationship Type="http://schemas.openxmlformats.org/officeDocument/2006/relationships/printerSettings" Target="/xl/printerSettings/printerSettings2525.bin" Id="rId2" /><Relationship Type="http://schemas.openxmlformats.org/officeDocument/2006/relationships/pivotTable" Target="/xl/pivotTables/pivotTable1919.xml" Id="rId1" /></Relationships>
</file>

<file path=xl/worksheets/_rels/sheet26.xml.rels>&#65279;<?xml version="1.0" encoding="utf-8"?><Relationships xmlns="http://schemas.openxmlformats.org/package/2006/relationships"><Relationship Type="http://schemas.openxmlformats.org/officeDocument/2006/relationships/drawing" Target="/xl/drawings/drawing26.xml" Id="rId3" /><Relationship Type="http://schemas.openxmlformats.org/officeDocument/2006/relationships/printerSettings" Target="/xl/printerSettings/printerSettings26.bin" Id="rId2" /><Relationship Type="http://schemas.openxmlformats.org/officeDocument/2006/relationships/pivotTable" Target="/xl/pivotTables/pivotTable14.xml" Id="rId1" /><Relationship Type="http://schemas.openxmlformats.org/officeDocument/2006/relationships/table" Target="/xl/tables/table13.xml" Id="rId4" /></Relationships>
</file>

<file path=xl/worksheets/_rels/sheet263.xml.rels>&#65279;<?xml version="1.0" encoding="utf-8"?><Relationships xmlns="http://schemas.openxmlformats.org/package/2006/relationships"><Relationship Type="http://schemas.openxmlformats.org/officeDocument/2006/relationships/drawing" Target="/xl/drawings/drawing263.xml" Id="rId5" /><Relationship Type="http://schemas.openxmlformats.org/officeDocument/2006/relationships/printerSettings" Target="/xl/printerSettings/printerSettings263.bin" Id="rId4"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lv-LV/article/refresh-pivottable-data-6d24cece-a038-468a-8176-8b6568ca9be2" TargetMode="External" Id="rId2" /><Relationship Type="http://schemas.openxmlformats.org/officeDocument/2006/relationships/hyperlink" Target="https://support.office.com/lv-LV/article/create-a-pivottable-to-analyze-worksheet-data-a9a84538-bfe9-40a9-a8e9-f99134456576" TargetMode="External" Id="rId1" /></Relationships>
</file>

<file path=xl/worksheets/_rels/sheet322.xml.rels>&#65279;<?xml version="1.0" encoding="utf-8"?><Relationships xmlns="http://schemas.openxmlformats.org/package/2006/relationships"><Relationship Type="http://schemas.openxmlformats.org/officeDocument/2006/relationships/drawing" Target="/xl/drawings/drawing322.xml" Id="rId3" /><Relationship Type="http://schemas.openxmlformats.org/officeDocument/2006/relationships/printerSettings" Target="/xl/printerSettings/printerSettings322.bin" Id="rId2" /><Relationship Type="http://schemas.openxmlformats.org/officeDocument/2006/relationships/pivotTable" Target="/xl/pivotTables/pivotTable216.xml" Id="rId1" /><Relationship Type="http://schemas.openxmlformats.org/officeDocument/2006/relationships/table" Target="/xl/tables/table212.xml" Id="rId4" /></Relationships>
</file>

<file path=xl/worksheets/_rels/sheet417.xml.rels>&#65279;<?xml version="1.0" encoding="utf-8"?><Relationships xmlns="http://schemas.openxmlformats.org/package/2006/relationships"><Relationship Type="http://schemas.openxmlformats.org/officeDocument/2006/relationships/drawing" Target="/xl/drawings/drawing417.xml" Id="rId3" /><Relationship Type="http://schemas.openxmlformats.org/officeDocument/2006/relationships/printerSettings" Target="/xl/printerSettings/printerSettings417.bin" Id="rId2" /><Relationship Type="http://schemas.openxmlformats.org/officeDocument/2006/relationships/pivotTable" Target="/xl/pivotTables/pivotTable312.xml" Id="rId1" /><Relationship Type="http://schemas.openxmlformats.org/officeDocument/2006/relationships/table" Target="/xl/tables/table39.xml" Id="rId4" /></Relationships>
</file>

<file path=xl/worksheets/_rels/sheet512.xml.rels>&#65279;<?xml version="1.0" encoding="utf-8"?><Relationships xmlns="http://schemas.openxmlformats.org/package/2006/relationships"><Relationship Type="http://schemas.openxmlformats.org/officeDocument/2006/relationships/drawing" Target="/xl/drawings/drawing512.xml" Id="rId3" /><Relationship Type="http://schemas.openxmlformats.org/officeDocument/2006/relationships/printerSettings" Target="/xl/printerSettings/printerSettings512.bin" Id="rId2" /><Relationship Type="http://schemas.openxmlformats.org/officeDocument/2006/relationships/pivotTable" Target="/xl/pivotTables/pivotTable48.xml" Id="rId1" /><Relationship Type="http://schemas.openxmlformats.org/officeDocument/2006/relationships/table" Target="/xl/tables/table46.xml" Id="rId4" /></Relationships>
</file>

<file path=xl/worksheets/_rels/sheet69.xml.rels>&#65279;<?xml version="1.0" encoding="utf-8"?><Relationships xmlns="http://schemas.openxmlformats.org/package/2006/relationships"><Relationship Type="http://schemas.openxmlformats.org/officeDocument/2006/relationships/drawing" Target="/xl/drawings/drawing69.xml" Id="rId3" /><Relationship Type="http://schemas.openxmlformats.org/officeDocument/2006/relationships/printerSettings" Target="/xl/printerSettings/printerSettings69.bin" Id="rId2" /><Relationship Type="http://schemas.openxmlformats.org/officeDocument/2006/relationships/pivotTable" Target="/xl/pivotTables/pivotTable56.xml" Id="rId1" /><Relationship Type="http://schemas.openxmlformats.org/officeDocument/2006/relationships/table" Target="/xl/tables/table55.xml" Id="rId4" /></Relationships>
</file>

<file path=xl/worksheets/_rels/sheet75.xml.rels>&#65279;<?xml version="1.0" encoding="utf-8"?><Relationships xmlns="http://schemas.openxmlformats.org/package/2006/relationships"><Relationship Type="http://schemas.openxmlformats.org/officeDocument/2006/relationships/drawing" Target="/xl/drawings/drawing75.xml" Id="rId2" /><Relationship Type="http://schemas.openxmlformats.org/officeDocument/2006/relationships/printerSettings" Target="/xl/printerSettings/printerSettings75.bin" Id="rId1" /></Relationships>
</file>

<file path=xl/worksheets/_rels/sheet821.xml.rels>&#65279;<?xml version="1.0" encoding="utf-8"?><Relationships xmlns="http://schemas.openxmlformats.org/package/2006/relationships"><Relationship Type="http://schemas.openxmlformats.org/officeDocument/2006/relationships/drawing" Target="/xl/drawings/drawing821.xml" Id="rId3" /><Relationship Type="http://schemas.openxmlformats.org/officeDocument/2006/relationships/printerSettings" Target="/xl/printerSettings/printerSettings821.bin" Id="rId2" /><Relationship Type="http://schemas.openxmlformats.org/officeDocument/2006/relationships/pivotTable" Target="/xl/pivotTables/pivotTable615.xml" Id="rId1" /><Relationship Type="http://schemas.openxmlformats.org/officeDocument/2006/relationships/table" Target="/xl/tables/table611.xml" Id="rId4" /></Relationships>
</file>

<file path=xl/worksheets/_rels/sheet918.xml.rels>&#65279;<?xml version="1.0" encoding="utf-8"?><Relationships xmlns="http://schemas.openxmlformats.org/package/2006/relationships"><Relationship Type="http://schemas.openxmlformats.org/officeDocument/2006/relationships/drawing" Target="/xl/drawings/drawing918.xml" Id="rId3" /><Relationship Type="http://schemas.openxmlformats.org/officeDocument/2006/relationships/printerSettings" Target="/xl/printerSettings/printerSettings918.bin" Id="rId2" /><Relationship Type="http://schemas.openxmlformats.org/officeDocument/2006/relationships/pivotTable" Target="/xl/pivotTables/pivotTable713.xml" Id="rId1" /><Relationship Type="http://schemas.openxmlformats.org/officeDocument/2006/relationships/table" Target="/xl/tables/table710.xml" Id="rId4" /></Relationships>
</file>

<file path=xl/worksheets/sheet10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2"/>
  <dimension ref="A1:Q18"/>
  <sheetViews>
    <sheetView showGridLines="0" zoomScaleNormal="100" workbookViewId="0"/>
  </sheetViews>
  <sheetFormatPr defaultColWidth="9.140625" defaultRowHeight="15" x14ac:dyDescent="0.25"/>
  <cols>
    <col min="1" max="1" width="9.140625" style="13"/>
    <col min="2" max="3" width="9.140625" style="14"/>
    <col min="4" max="4" width="14.42578125" style="14" bestFit="1" customWidth="1"/>
    <col min="5" max="16" width="9.140625" style="14"/>
    <col min="17" max="17" width="9.7109375" style="14" bestFit="1" customWidth="1"/>
    <col min="18" max="16384" width="9.140625" style="14"/>
  </cols>
  <sheetData>
    <row r="1" spans="1:17" x14ac:dyDescent="0.25">
      <c r="A1" s="15" t="s">
        <v>105</v>
      </c>
    </row>
    <row r="2" spans="1:17" x14ac:dyDescent="0.25">
      <c r="A2" s="15" t="s">
        <v>106</v>
      </c>
    </row>
    <row r="3" spans="1:17" x14ac:dyDescent="0.25">
      <c r="A3" s="15" t="s">
        <v>3</v>
      </c>
    </row>
    <row r="4" spans="1:17" x14ac:dyDescent="0.25">
      <c r="A4" s="15"/>
      <c r="O4" s="19"/>
      <c r="P4" s="19"/>
      <c r="Q4" s="19"/>
    </row>
    <row r="5" spans="1:17" x14ac:dyDescent="0.25">
      <c r="A5" s="15"/>
      <c r="O5" s="19"/>
      <c r="P5" s="19"/>
      <c r="Q5" s="19"/>
    </row>
    <row r="6" spans="1:17" x14ac:dyDescent="0.25">
      <c r="O6" s="19"/>
      <c r="P6" s="19"/>
      <c r="Q6" s="19"/>
    </row>
    <row r="7" spans="1:17" x14ac:dyDescent="0.25">
      <c r="O7" s="19"/>
      <c r="P7" s="19"/>
      <c r="Q7" s="19"/>
    </row>
    <row r="8" spans="1:17" x14ac:dyDescent="0.25">
      <c r="O8" s="19"/>
      <c r="P8" s="19"/>
      <c r="Q8" s="19"/>
    </row>
    <row r="9" spans="1:17" x14ac:dyDescent="0.25">
      <c r="O9" s="19"/>
      <c r="P9" s="19"/>
      <c r="Q9" s="19"/>
    </row>
    <row r="10" spans="1:17" x14ac:dyDescent="0.25">
      <c r="O10" s="19"/>
      <c r="P10" s="19"/>
      <c r="Q10" s="19"/>
    </row>
    <row r="11" spans="1:17" x14ac:dyDescent="0.25">
      <c r="O11" s="19"/>
      <c r="P11" s="19"/>
      <c r="Q11" s="19"/>
    </row>
    <row r="12" spans="1:17" x14ac:dyDescent="0.25">
      <c r="O12" s="19"/>
      <c r="P12" s="19"/>
      <c r="Q12" s="19"/>
    </row>
    <row r="13" spans="1:17" x14ac:dyDescent="0.25">
      <c r="O13" s="19"/>
      <c r="P13" s="19"/>
      <c r="Q13" s="19"/>
    </row>
    <row r="14" spans="1:17" x14ac:dyDescent="0.25">
      <c r="O14" s="19"/>
      <c r="P14" s="19"/>
      <c r="Q14" s="19"/>
    </row>
    <row r="15" spans="1:17" x14ac:dyDescent="0.25">
      <c r="O15" s="19"/>
      <c r="P15" s="19"/>
      <c r="Q15" s="19"/>
    </row>
    <row r="16" spans="1:17" x14ac:dyDescent="0.25">
      <c r="O16" s="19"/>
      <c r="P16" s="19"/>
      <c r="Q16" s="19"/>
    </row>
    <row r="17" spans="15:17" x14ac:dyDescent="0.25">
      <c r="O17" s="19"/>
      <c r="P17" s="19"/>
      <c r="Q17" s="19"/>
    </row>
    <row r="18" spans="15:17" x14ac:dyDescent="0.25">
      <c r="O18" s="19"/>
      <c r="P18" s="19"/>
      <c r="Q18" s="19"/>
    </row>
  </sheetData>
  <phoneticPr fontId="12" type="noConversion"/>
  <pageMargins left="0.7" right="0.7" top="0.75" bottom="0.75" header="0.3" footer="0.3"/>
  <pageSetup paperSize="9" scale="99" orientation="portrait" r:id="rId1"/>
  <colBreaks count="1" manualBreakCount="1">
    <brk id="9" max="1048575" man="1"/>
  </colBreaks>
  <drawing r:id="rId2"/>
</worksheet>
</file>

<file path=xl/worksheets/sheet1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A4"/>
  <sheetViews>
    <sheetView showGridLines="0" zoomScaleNormal="100" workbookViewId="0"/>
  </sheetViews>
  <sheetFormatPr defaultColWidth="9.140625" defaultRowHeight="15" x14ac:dyDescent="0.25"/>
  <cols>
    <col min="1" max="1" width="9.140625" style="13"/>
    <col min="2" max="16384" width="9.140625" style="14"/>
  </cols>
  <sheetData>
    <row r="1" spans="1:1" x14ac:dyDescent="0.25">
      <c r="A1" s="13" t="s">
        <v>107</v>
      </c>
    </row>
    <row r="2" spans="1:1" x14ac:dyDescent="0.25">
      <c r="A2" s="13" t="s">
        <v>108</v>
      </c>
    </row>
    <row r="3" spans="1:1" x14ac:dyDescent="0.25">
      <c r="A3" s="15" t="s">
        <v>3</v>
      </c>
    </row>
    <row r="4" spans="1:1" x14ac:dyDescent="0.25">
      <c r="A4" s="49"/>
    </row>
  </sheetData>
  <phoneticPr fontId="12" type="noConversion"/>
  <pageMargins left="0.7" right="0.7" top="0.75" bottom="0.75" header="0.3" footer="0.3"/>
  <pageSetup paperSize="9" orientation="portrait" r:id="rId1"/>
  <drawing r:id="rId2"/>
</worksheet>
</file>

<file path=xl/worksheets/sheet12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9"/>
  <dimension ref="A1:Z121"/>
  <sheetViews>
    <sheetView showGridLines="0" zoomScaleNormal="100" workbookViewId="0"/>
  </sheetViews>
  <sheetFormatPr defaultColWidth="9.140625" defaultRowHeight="15" x14ac:dyDescent="0.25"/>
  <cols>
    <col min="1" max="1" width="9.5703125" style="13" bestFit="1" customWidth="1"/>
    <col min="2" max="2" width="9.7109375" style="14" customWidth="1"/>
    <col min="3" max="3" width="17.140625" style="14" customWidth="1"/>
    <col min="4" max="4" width="23.140625" style="14" customWidth="1"/>
    <col min="5" max="5" width="20.7109375" style="14" customWidth="1"/>
    <col min="6" max="12" width="16" style="14" bestFit="1" customWidth="1"/>
    <col min="13" max="13" width="18.85546875" style="14" customWidth="1"/>
    <col min="14" max="14" width="16" style="14" bestFit="1" customWidth="1"/>
    <col min="15" max="15" width="22.28515625" style="14" customWidth="1"/>
    <col min="16" max="17" width="16" style="14" bestFit="1" customWidth="1"/>
    <col min="18" max="18" width="20.5703125" style="14" customWidth="1"/>
    <col min="19" max="19" width="16" style="14" bestFit="1" customWidth="1"/>
    <col min="20" max="20" width="19.7109375" style="14" customWidth="1"/>
    <col min="21" max="21" width="19.140625" style="14" customWidth="1"/>
    <col min="22" max="22" width="24.28515625" style="14" customWidth="1"/>
    <col min="23" max="23" width="23.140625" style="14" customWidth="1"/>
    <col min="24" max="24" width="12.85546875" style="14" customWidth="1"/>
    <col min="25" max="16384" width="9.140625" style="14"/>
  </cols>
  <sheetData>
    <row r="1" spans="1:26" x14ac:dyDescent="0.25">
      <c r="A1" s="15" t="s">
        <v>109</v>
      </c>
    </row>
    <row r="2" spans="1:26" x14ac:dyDescent="0.25">
      <c r="A2" s="15" t="s">
        <v>27</v>
      </c>
    </row>
    <row r="3" spans="1:26" x14ac:dyDescent="0.25">
      <c r="A3" s="15" t="s">
        <v>3</v>
      </c>
    </row>
    <row r="4" spans="1:26" x14ac:dyDescent="0.25">
      <c r="A4" s="15"/>
    </row>
    <row r="10" spans="1:26" x14ac:dyDescent="0.25">
      <c r="C10" s="3" t="s">
        <v>99</v>
      </c>
      <c r="D10" s="3" t="s">
        <v>11</v>
      </c>
      <c r="E10"/>
      <c r="F10"/>
      <c r="G10"/>
      <c r="H10"/>
      <c r="I10"/>
      <c r="J10"/>
      <c r="K10"/>
      <c r="L10"/>
      <c r="M10"/>
      <c r="N10"/>
      <c r="O10"/>
      <c r="P10"/>
      <c r="Q10"/>
      <c r="R10"/>
      <c r="S10"/>
      <c r="T10"/>
      <c r="U10"/>
      <c r="V10"/>
      <c r="W10"/>
      <c r="X10"/>
      <c r="Y10"/>
      <c r="Z10"/>
    </row>
    <row r="11" spans="1:26" x14ac:dyDescent="0.25">
      <c r="C11" s="3" t="s">
        <v>7</v>
      </c>
      <c r="D11" t="s">
        <v>32</v>
      </c>
      <c r="E11" t="s">
        <v>41</v>
      </c>
      <c r="F11" t="s">
        <v>34</v>
      </c>
      <c r="G11" t="s">
        <v>14</v>
      </c>
      <c r="H11" t="s">
        <v>36</v>
      </c>
      <c r="I11" t="s">
        <v>39</v>
      </c>
      <c r="J11" t="s">
        <v>35</v>
      </c>
      <c r="K11" t="s">
        <v>31</v>
      </c>
      <c r="L11" t="s">
        <v>28</v>
      </c>
      <c r="M11" t="s">
        <v>37</v>
      </c>
      <c r="N11" t="s">
        <v>29</v>
      </c>
      <c r="O11" t="s">
        <v>43</v>
      </c>
      <c r="P11" t="s">
        <v>38</v>
      </c>
      <c r="Q11" t="s">
        <v>15</v>
      </c>
      <c r="R11" t="s">
        <v>33</v>
      </c>
      <c r="S11" t="s">
        <v>30</v>
      </c>
      <c r="T11" t="s">
        <v>13</v>
      </c>
      <c r="U11" t="s">
        <v>16</v>
      </c>
      <c r="V11" t="s">
        <v>42</v>
      </c>
      <c r="W11" t="s">
        <v>40</v>
      </c>
      <c r="X11" t="s">
        <v>142</v>
      </c>
      <c r="Y11"/>
      <c r="Z11"/>
    </row>
    <row r="12" spans="1:26" x14ac:dyDescent="0.25">
      <c r="C12" t="s">
        <v>8</v>
      </c>
      <c r="D12" s="54"/>
      <c r="E12" s="54"/>
      <c r="F12" s="54"/>
      <c r="G12" s="54"/>
      <c r="H12" s="54"/>
      <c r="I12" s="54"/>
      <c r="J12" s="54"/>
      <c r="K12" s="54"/>
      <c r="L12" s="54"/>
      <c r="M12" s="54"/>
      <c r="N12" s="54">
        <v>500</v>
      </c>
      <c r="O12" s="54"/>
      <c r="P12" s="54"/>
      <c r="Q12" s="54"/>
      <c r="R12" s="54"/>
      <c r="S12" s="54">
        <v>500</v>
      </c>
      <c r="T12" s="54"/>
      <c r="U12" s="54">
        <v>1000</v>
      </c>
      <c r="V12" s="54"/>
      <c r="W12" s="54"/>
      <c r="X12" s="54">
        <v>2000</v>
      </c>
      <c r="Y12"/>
      <c r="Z12"/>
    </row>
    <row r="13" spans="1:26" x14ac:dyDescent="0.25">
      <c r="C13" t="s">
        <v>10</v>
      </c>
      <c r="D13" s="54">
        <v>125</v>
      </c>
      <c r="E13" s="54"/>
      <c r="F13" s="54">
        <v>20</v>
      </c>
      <c r="G13" s="54">
        <v>125</v>
      </c>
      <c r="H13" s="54"/>
      <c r="I13" s="54"/>
      <c r="J13" s="54">
        <v>125</v>
      </c>
      <c r="K13" s="54">
        <v>20</v>
      </c>
      <c r="L13" s="54">
        <v>250</v>
      </c>
      <c r="M13" s="54"/>
      <c r="N13" s="54"/>
      <c r="O13" s="54"/>
      <c r="P13" s="54"/>
      <c r="Q13" s="54">
        <v>20</v>
      </c>
      <c r="R13" s="54">
        <v>250</v>
      </c>
      <c r="S13" s="54"/>
      <c r="T13" s="54"/>
      <c r="U13" s="54"/>
      <c r="V13" s="54"/>
      <c r="W13" s="54"/>
      <c r="X13" s="54">
        <v>935</v>
      </c>
      <c r="Y13"/>
      <c r="Z13"/>
    </row>
    <row r="14" spans="1:26" x14ac:dyDescent="0.25">
      <c r="C14" t="s">
        <v>9</v>
      </c>
      <c r="D14" s="54"/>
      <c r="E14" s="54">
        <v>74</v>
      </c>
      <c r="F14" s="54"/>
      <c r="G14" s="54"/>
      <c r="H14" s="54">
        <v>74</v>
      </c>
      <c r="I14" s="54">
        <v>70</v>
      </c>
      <c r="J14" s="54"/>
      <c r="K14" s="54"/>
      <c r="L14" s="54"/>
      <c r="M14" s="54">
        <v>125</v>
      </c>
      <c r="N14" s="54"/>
      <c r="O14" s="54">
        <v>235</v>
      </c>
      <c r="P14" s="54">
        <v>74</v>
      </c>
      <c r="Q14" s="54"/>
      <c r="R14" s="54"/>
      <c r="S14" s="54"/>
      <c r="T14" s="54">
        <v>470</v>
      </c>
      <c r="U14" s="54"/>
      <c r="V14" s="54">
        <v>70</v>
      </c>
      <c r="W14" s="54">
        <v>235</v>
      </c>
      <c r="X14" s="54">
        <v>1427</v>
      </c>
      <c r="Y14"/>
      <c r="Z14"/>
    </row>
    <row r="15" spans="1:26" x14ac:dyDescent="0.25">
      <c r="C15" t="s">
        <v>142</v>
      </c>
      <c r="D15" s="54">
        <v>125</v>
      </c>
      <c r="E15" s="54">
        <v>74</v>
      </c>
      <c r="F15" s="54">
        <v>20</v>
      </c>
      <c r="G15" s="54">
        <v>125</v>
      </c>
      <c r="H15" s="54">
        <v>74</v>
      </c>
      <c r="I15" s="54">
        <v>70</v>
      </c>
      <c r="J15" s="54">
        <v>125</v>
      </c>
      <c r="K15" s="54">
        <v>20</v>
      </c>
      <c r="L15" s="54">
        <v>250</v>
      </c>
      <c r="M15" s="54">
        <v>125</v>
      </c>
      <c r="N15" s="54">
        <v>500</v>
      </c>
      <c r="O15" s="54">
        <v>235</v>
      </c>
      <c r="P15" s="54">
        <v>74</v>
      </c>
      <c r="Q15" s="54">
        <v>20</v>
      </c>
      <c r="R15" s="54">
        <v>250</v>
      </c>
      <c r="S15" s="54">
        <v>500</v>
      </c>
      <c r="T15" s="54">
        <v>470</v>
      </c>
      <c r="U15" s="54">
        <v>1000</v>
      </c>
      <c r="V15" s="54">
        <v>70</v>
      </c>
      <c r="W15" s="54">
        <v>235</v>
      </c>
      <c r="X15" s="54">
        <v>4362</v>
      </c>
      <c r="Y15"/>
      <c r="Z15"/>
    </row>
    <row r="16" spans="1:26" x14ac:dyDescent="0.25">
      <c r="C16"/>
      <c r="D16"/>
      <c r="E16"/>
      <c r="F16"/>
      <c r="G16"/>
      <c r="H16"/>
      <c r="I16"/>
      <c r="J16"/>
      <c r="K16"/>
      <c r="L16"/>
      <c r="M16"/>
      <c r="N16"/>
      <c r="O16"/>
      <c r="P16"/>
      <c r="Q16"/>
      <c r="R16"/>
      <c r="S16"/>
      <c r="T16"/>
      <c r="U16"/>
      <c r="V16"/>
      <c r="W16"/>
      <c r="X16"/>
      <c r="Y16"/>
      <c r="Z16"/>
    </row>
    <row r="17" spans="3:26" x14ac:dyDescent="0.25">
      <c r="C17"/>
      <c r="D17"/>
      <c r="E17"/>
      <c r="F17"/>
      <c r="G17"/>
      <c r="H17"/>
      <c r="I17"/>
      <c r="J17"/>
      <c r="K17"/>
      <c r="L17"/>
      <c r="M17"/>
      <c r="N17"/>
      <c r="O17"/>
      <c r="P17"/>
      <c r="Q17"/>
      <c r="R17"/>
      <c r="S17"/>
      <c r="T17"/>
      <c r="U17"/>
      <c r="V17"/>
      <c r="W17"/>
      <c r="X17"/>
      <c r="Y17"/>
      <c r="Z17"/>
    </row>
    <row r="18" spans="3:26" x14ac:dyDescent="0.25">
      <c r="C18"/>
      <c r="D18"/>
      <c r="E18"/>
      <c r="F18"/>
      <c r="G18"/>
      <c r="H18"/>
      <c r="I18"/>
      <c r="J18"/>
      <c r="K18"/>
      <c r="L18"/>
      <c r="M18"/>
      <c r="N18"/>
      <c r="O18"/>
      <c r="P18"/>
      <c r="Q18"/>
      <c r="R18"/>
      <c r="S18"/>
      <c r="T18"/>
      <c r="U18"/>
      <c r="V18"/>
      <c r="W18"/>
      <c r="X18"/>
      <c r="Y18"/>
      <c r="Z18"/>
    </row>
    <row r="19" spans="3:26" x14ac:dyDescent="0.25">
      <c r="C19"/>
      <c r="D19"/>
      <c r="E19"/>
      <c r="F19"/>
      <c r="G19"/>
      <c r="H19"/>
      <c r="I19"/>
      <c r="J19"/>
      <c r="K19"/>
      <c r="L19"/>
      <c r="M19"/>
      <c r="N19"/>
      <c r="O19"/>
      <c r="P19"/>
      <c r="Q19"/>
      <c r="R19"/>
      <c r="S19"/>
      <c r="T19"/>
      <c r="U19"/>
      <c r="V19"/>
      <c r="W19"/>
      <c r="X19"/>
      <c r="Y19"/>
      <c r="Z19"/>
    </row>
    <row r="20" spans="3:26" x14ac:dyDescent="0.25">
      <c r="C20"/>
      <c r="D20"/>
      <c r="E20"/>
      <c r="F20"/>
      <c r="G20"/>
      <c r="H20"/>
      <c r="I20"/>
      <c r="J20"/>
      <c r="K20"/>
      <c r="L20"/>
      <c r="M20"/>
      <c r="N20"/>
      <c r="O20"/>
      <c r="P20"/>
      <c r="Q20"/>
      <c r="R20"/>
      <c r="S20"/>
      <c r="T20"/>
      <c r="U20"/>
      <c r="V20"/>
      <c r="W20"/>
      <c r="X20"/>
      <c r="Y20"/>
      <c r="Z20"/>
    </row>
    <row r="21" spans="3:26" x14ac:dyDescent="0.25">
      <c r="C21"/>
      <c r="D21"/>
      <c r="E21"/>
      <c r="F21"/>
      <c r="G21"/>
      <c r="H21"/>
      <c r="I21"/>
      <c r="J21"/>
      <c r="K21"/>
      <c r="L21"/>
      <c r="M21"/>
      <c r="N21"/>
      <c r="O21"/>
      <c r="P21"/>
      <c r="Q21"/>
      <c r="R21"/>
      <c r="S21"/>
      <c r="T21"/>
      <c r="U21"/>
      <c r="V21"/>
      <c r="W21"/>
      <c r="X21"/>
      <c r="Y21"/>
      <c r="Z21"/>
    </row>
    <row r="22" spans="3:26" x14ac:dyDescent="0.25">
      <c r="C22"/>
      <c r="D22"/>
      <c r="E22"/>
      <c r="F22"/>
      <c r="G22"/>
      <c r="H22"/>
      <c r="I22"/>
      <c r="J22"/>
      <c r="K22"/>
      <c r="L22"/>
      <c r="M22"/>
      <c r="N22"/>
      <c r="O22"/>
      <c r="P22"/>
      <c r="Q22"/>
      <c r="R22"/>
      <c r="S22"/>
      <c r="T22"/>
      <c r="U22"/>
      <c r="V22"/>
      <c r="W22"/>
      <c r="X22"/>
      <c r="Y22"/>
      <c r="Z22"/>
    </row>
    <row r="23" spans="3:26" x14ac:dyDescent="0.25">
      <c r="C23"/>
      <c r="D23"/>
      <c r="E23"/>
      <c r="F23"/>
      <c r="G23"/>
      <c r="H23"/>
      <c r="I23"/>
      <c r="J23"/>
      <c r="K23"/>
      <c r="L23"/>
      <c r="M23"/>
      <c r="N23"/>
      <c r="O23"/>
      <c r="P23"/>
      <c r="Q23"/>
      <c r="R23"/>
      <c r="S23"/>
      <c r="T23"/>
      <c r="U23"/>
      <c r="V23"/>
      <c r="W23"/>
      <c r="X23"/>
      <c r="Y23"/>
      <c r="Z23"/>
    </row>
    <row r="24" spans="3:26" x14ac:dyDescent="0.25">
      <c r="C24"/>
      <c r="D24"/>
      <c r="E24"/>
      <c r="F24"/>
      <c r="G24"/>
      <c r="H24"/>
      <c r="I24"/>
      <c r="J24"/>
      <c r="K24"/>
      <c r="L24"/>
      <c r="M24"/>
      <c r="N24"/>
      <c r="O24"/>
      <c r="P24"/>
      <c r="Q24"/>
      <c r="R24"/>
      <c r="S24"/>
      <c r="T24"/>
      <c r="U24"/>
      <c r="V24"/>
      <c r="W24"/>
      <c r="X24"/>
      <c r="Y24"/>
      <c r="Z24"/>
    </row>
    <row r="25" spans="3:26" x14ac:dyDescent="0.25">
      <c r="C25"/>
      <c r="D25"/>
      <c r="E25"/>
      <c r="F25"/>
      <c r="G25"/>
      <c r="H25"/>
      <c r="I25"/>
      <c r="J25"/>
      <c r="K25"/>
      <c r="L25"/>
      <c r="M25"/>
      <c r="N25"/>
      <c r="O25"/>
      <c r="P25"/>
      <c r="Q25"/>
      <c r="R25"/>
      <c r="S25"/>
      <c r="T25"/>
      <c r="U25"/>
      <c r="V25"/>
      <c r="W25"/>
      <c r="X25"/>
      <c r="Y25"/>
      <c r="Z25"/>
    </row>
    <row r="26" spans="3:26" x14ac:dyDescent="0.25">
      <c r="C26"/>
      <c r="D26"/>
      <c r="E26"/>
      <c r="F26"/>
      <c r="G26"/>
      <c r="H26"/>
      <c r="I26"/>
      <c r="J26"/>
      <c r="K26"/>
      <c r="L26"/>
      <c r="M26"/>
      <c r="N26"/>
      <c r="O26"/>
      <c r="P26"/>
      <c r="Q26"/>
      <c r="R26"/>
      <c r="S26"/>
      <c r="T26"/>
      <c r="U26"/>
      <c r="V26"/>
      <c r="W26"/>
      <c r="X26"/>
      <c r="Y26"/>
      <c r="Z26"/>
    </row>
    <row r="27" spans="3:26" x14ac:dyDescent="0.25">
      <c r="C27"/>
      <c r="D27"/>
      <c r="E27"/>
      <c r="F27"/>
      <c r="G27"/>
      <c r="H27"/>
      <c r="I27"/>
      <c r="J27"/>
      <c r="K27"/>
      <c r="L27"/>
      <c r="M27"/>
      <c r="N27"/>
      <c r="O27"/>
      <c r="P27"/>
      <c r="Q27"/>
      <c r="R27"/>
      <c r="S27"/>
      <c r="T27"/>
      <c r="U27"/>
      <c r="V27"/>
      <c r="W27"/>
      <c r="X27"/>
      <c r="Y27"/>
      <c r="Z27"/>
    </row>
    <row r="28" spans="3:26" x14ac:dyDescent="0.25">
      <c r="C28"/>
      <c r="D28"/>
      <c r="E28"/>
      <c r="F28"/>
      <c r="G28"/>
      <c r="H28"/>
      <c r="I28"/>
      <c r="J28"/>
      <c r="K28"/>
      <c r="L28"/>
      <c r="M28"/>
      <c r="N28"/>
      <c r="O28"/>
      <c r="P28"/>
      <c r="Q28"/>
      <c r="R28"/>
      <c r="S28"/>
      <c r="T28"/>
      <c r="U28"/>
      <c r="V28"/>
      <c r="W28"/>
      <c r="X28"/>
      <c r="Y28"/>
      <c r="Z28"/>
    </row>
    <row r="29" spans="3:26" x14ac:dyDescent="0.25">
      <c r="C29"/>
      <c r="D29"/>
      <c r="E29"/>
    </row>
    <row r="30" spans="3:26" x14ac:dyDescent="0.25">
      <c r="C30"/>
      <c r="D30"/>
      <c r="E30"/>
    </row>
    <row r="31" spans="3:26" x14ac:dyDescent="0.25">
      <c r="C31"/>
      <c r="D31"/>
      <c r="E31"/>
    </row>
    <row r="32" spans="3:26" x14ac:dyDescent="0.25">
      <c r="C32"/>
      <c r="D32"/>
      <c r="E32"/>
    </row>
    <row r="33" spans="3:5" x14ac:dyDescent="0.25">
      <c r="C33"/>
      <c r="D33"/>
      <c r="E33"/>
    </row>
    <row r="34" spans="3:5" x14ac:dyDescent="0.25">
      <c r="C34"/>
      <c r="D34"/>
      <c r="E34"/>
    </row>
    <row r="100" spans="2:5" x14ac:dyDescent="0.25">
      <c r="B100" s="31" t="s">
        <v>6</v>
      </c>
      <c r="C100" s="31" t="s">
        <v>7</v>
      </c>
      <c r="D100" s="31" t="s">
        <v>11</v>
      </c>
      <c r="E100" s="31" t="s">
        <v>17</v>
      </c>
    </row>
    <row r="101" spans="2:5" x14ac:dyDescent="0.25">
      <c r="B101" s="62">
        <v>42752</v>
      </c>
      <c r="C101" s="32" t="s">
        <v>8</v>
      </c>
      <c r="D101" s="32" t="s">
        <v>16</v>
      </c>
      <c r="E101" s="33">
        <v>1000</v>
      </c>
    </row>
    <row r="102" spans="2:5" x14ac:dyDescent="0.25">
      <c r="B102" s="62">
        <v>42752</v>
      </c>
      <c r="C102" s="32" t="s">
        <v>8</v>
      </c>
      <c r="D102" s="32" t="s">
        <v>29</v>
      </c>
      <c r="E102" s="33">
        <v>500</v>
      </c>
    </row>
    <row r="103" spans="2:5" x14ac:dyDescent="0.25">
      <c r="B103" s="62">
        <v>42752</v>
      </c>
      <c r="C103" s="32" t="s">
        <v>8</v>
      </c>
      <c r="D103" s="32" t="s">
        <v>30</v>
      </c>
      <c r="E103" s="33">
        <v>500</v>
      </c>
    </row>
    <row r="104" spans="2:5" x14ac:dyDescent="0.25">
      <c r="B104" s="62">
        <v>42786</v>
      </c>
      <c r="C104" s="32" t="s">
        <v>10</v>
      </c>
      <c r="D104" s="32" t="s">
        <v>15</v>
      </c>
      <c r="E104" s="33">
        <v>20</v>
      </c>
    </row>
    <row r="105" spans="2:5" x14ac:dyDescent="0.25">
      <c r="B105" s="62">
        <v>42791</v>
      </c>
      <c r="C105" s="32" t="s">
        <v>10</v>
      </c>
      <c r="D105" s="32" t="s">
        <v>14</v>
      </c>
      <c r="E105" s="33">
        <v>125</v>
      </c>
    </row>
    <row r="106" spans="2:5" x14ac:dyDescent="0.25">
      <c r="B106" s="62">
        <v>42756</v>
      </c>
      <c r="C106" s="32" t="s">
        <v>10</v>
      </c>
      <c r="D106" s="32" t="s">
        <v>28</v>
      </c>
      <c r="E106" s="33">
        <v>250</v>
      </c>
    </row>
    <row r="107" spans="2:5" x14ac:dyDescent="0.25">
      <c r="B107" s="62">
        <v>42786</v>
      </c>
      <c r="C107" s="32" t="s">
        <v>10</v>
      </c>
      <c r="D107" s="32" t="s">
        <v>31</v>
      </c>
      <c r="E107" s="33">
        <v>20</v>
      </c>
    </row>
    <row r="108" spans="2:5" x14ac:dyDescent="0.25">
      <c r="B108" s="62">
        <v>42791</v>
      </c>
      <c r="C108" s="32" t="s">
        <v>10</v>
      </c>
      <c r="D108" s="32" t="s">
        <v>32</v>
      </c>
      <c r="E108" s="33">
        <v>125</v>
      </c>
    </row>
    <row r="109" spans="2:5" x14ac:dyDescent="0.25">
      <c r="B109" s="62">
        <v>42756</v>
      </c>
      <c r="C109" s="32" t="s">
        <v>10</v>
      </c>
      <c r="D109" s="32" t="s">
        <v>33</v>
      </c>
      <c r="E109" s="33">
        <v>250</v>
      </c>
    </row>
    <row r="110" spans="2:5" x14ac:dyDescent="0.25">
      <c r="B110" s="62">
        <v>42786</v>
      </c>
      <c r="C110" s="32" t="s">
        <v>10</v>
      </c>
      <c r="D110" s="32" t="s">
        <v>34</v>
      </c>
      <c r="E110" s="33">
        <v>20</v>
      </c>
    </row>
    <row r="111" spans="2:5" x14ac:dyDescent="0.25">
      <c r="B111" s="62">
        <v>42791</v>
      </c>
      <c r="C111" s="32" t="s">
        <v>10</v>
      </c>
      <c r="D111" s="32" t="s">
        <v>35</v>
      </c>
      <c r="E111" s="33">
        <v>125</v>
      </c>
    </row>
    <row r="112" spans="2:5" x14ac:dyDescent="0.25">
      <c r="B112" s="62">
        <v>42736</v>
      </c>
      <c r="C112" s="32" t="s">
        <v>9</v>
      </c>
      <c r="D112" s="32" t="s">
        <v>36</v>
      </c>
      <c r="E112" s="33">
        <v>74</v>
      </c>
    </row>
    <row r="113" spans="2:24" x14ac:dyDescent="0.25">
      <c r="B113" s="62">
        <v>42750</v>
      </c>
      <c r="C113" s="32" t="s">
        <v>9</v>
      </c>
      <c r="D113" s="32" t="s">
        <v>13</v>
      </c>
      <c r="E113" s="33">
        <v>235</v>
      </c>
    </row>
    <row r="114" spans="2:24" x14ac:dyDescent="0.25">
      <c r="B114" s="62">
        <v>42756</v>
      </c>
      <c r="C114" s="32" t="s">
        <v>9</v>
      </c>
      <c r="D114" s="32" t="s">
        <v>37</v>
      </c>
      <c r="E114" s="33">
        <v>125</v>
      </c>
    </row>
    <row r="115" spans="2:24" x14ac:dyDescent="0.25">
      <c r="B115" s="62">
        <v>42768</v>
      </c>
      <c r="C115" s="32" t="s">
        <v>9</v>
      </c>
      <c r="D115" s="32" t="s">
        <v>13</v>
      </c>
      <c r="E115" s="33">
        <v>235</v>
      </c>
    </row>
    <row r="116" spans="2:24" x14ac:dyDescent="0.25">
      <c r="B116" s="62">
        <v>42736</v>
      </c>
      <c r="C116" s="32" t="s">
        <v>9</v>
      </c>
      <c r="D116" s="32" t="s">
        <v>38</v>
      </c>
      <c r="E116" s="33">
        <v>74</v>
      </c>
    </row>
    <row r="117" spans="2:24" x14ac:dyDescent="0.25">
      <c r="B117" s="62">
        <v>42750</v>
      </c>
      <c r="C117" s="32" t="s">
        <v>9</v>
      </c>
      <c r="D117" s="32" t="s">
        <v>39</v>
      </c>
      <c r="E117" s="33">
        <v>70</v>
      </c>
    </row>
    <row r="118" spans="2:24" x14ac:dyDescent="0.25">
      <c r="B118" s="62">
        <v>42768</v>
      </c>
      <c r="C118" s="32" t="s">
        <v>9</v>
      </c>
      <c r="D118" s="32" t="s">
        <v>40</v>
      </c>
      <c r="E118" s="33">
        <v>235</v>
      </c>
    </row>
    <row r="119" spans="2:24" x14ac:dyDescent="0.25">
      <c r="B119" s="62">
        <v>42736</v>
      </c>
      <c r="C119" s="32" t="s">
        <v>9</v>
      </c>
      <c r="D119" s="32" t="s">
        <v>41</v>
      </c>
      <c r="E119" s="33">
        <v>74</v>
      </c>
    </row>
    <row r="120" spans="2:24" x14ac:dyDescent="0.25">
      <c r="B120" s="62">
        <v>42750</v>
      </c>
      <c r="C120" s="32" t="s">
        <v>9</v>
      </c>
      <c r="D120" s="32" t="s">
        <v>42</v>
      </c>
      <c r="E120" s="33">
        <v>70</v>
      </c>
    </row>
    <row r="121" spans="2:24" x14ac:dyDescent="0.25">
      <c r="B121" s="62">
        <v>42768</v>
      </c>
      <c r="C121" s="32" t="s">
        <v>9</v>
      </c>
      <c r="D121" s="32" t="s">
        <v>43</v>
      </c>
      <c r="E121" s="33">
        <v>235</v>
      </c>
      <c r="X121" s="19"/>
    </row>
  </sheetData>
  <phoneticPr fontId="12" type="noConversion"/>
  <pageMargins left="0.7" right="0.7" top="0.75" bottom="0.75" header="0.3" footer="0.3"/>
  <pageSetup paperSize="9" scale="90" orientation="portrait" r:id="rId2"/>
  <rowBreaks count="2" manualBreakCount="2">
    <brk id="47" max="16383" man="1"/>
    <brk id="94" max="16383" man="1"/>
  </rowBreaks>
  <colBreaks count="2" manualBreakCount="2">
    <brk id="6" max="1048575" man="1"/>
    <brk id="11" max="1048575" man="1"/>
  </colBreaks>
  <drawing r:id="rId3"/>
  <tableParts count="1">
    <tablePart r:id="rId4"/>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0"/>
  <dimension ref="A1:Y119"/>
  <sheetViews>
    <sheetView showGridLines="0" zoomScaleNormal="100" workbookViewId="0"/>
  </sheetViews>
  <sheetFormatPr defaultColWidth="9.140625" defaultRowHeight="15" x14ac:dyDescent="0.25"/>
  <cols>
    <col min="1" max="1" width="9.140625" style="13"/>
    <col min="2" max="2" width="10.140625" style="14" customWidth="1"/>
    <col min="3" max="3" width="19.28515625" style="14" bestFit="1" customWidth="1"/>
    <col min="4" max="4" width="26.5703125" style="14" customWidth="1"/>
    <col min="5" max="5" width="17" style="14" customWidth="1"/>
    <col min="6" max="6" width="16" style="14" bestFit="1" customWidth="1"/>
    <col min="7" max="7" width="20.85546875" style="14" bestFit="1" customWidth="1"/>
    <col min="8" max="8" width="14.85546875" style="14" bestFit="1" customWidth="1"/>
    <col min="9" max="9" width="13.7109375" style="14" bestFit="1" customWidth="1"/>
    <col min="10" max="10" width="6.140625" style="14" bestFit="1" customWidth="1"/>
    <col min="11" max="11" width="9.28515625" style="14" bestFit="1" customWidth="1"/>
    <col min="12" max="12" width="6.42578125" style="14" bestFit="1" customWidth="1"/>
    <col min="13" max="13" width="6.28515625" style="14" bestFit="1" customWidth="1"/>
    <col min="14" max="14" width="9.140625" style="14" bestFit="1" customWidth="1"/>
    <col min="15" max="15" width="10" style="14" bestFit="1" customWidth="1"/>
    <col min="16" max="16" width="5.28515625" style="14" bestFit="1" customWidth="1"/>
    <col min="17" max="17" width="4.42578125" style="14" bestFit="1" customWidth="1"/>
    <col min="18" max="18" width="7.7109375" style="14" bestFit="1" customWidth="1"/>
    <col min="19" max="19" width="6" style="14" bestFit="1" customWidth="1"/>
    <col min="20" max="20" width="10.42578125" style="14" bestFit="1" customWidth="1"/>
    <col min="21" max="21" width="7.28515625" style="14" bestFit="1" customWidth="1"/>
    <col min="22" max="22" width="12.28515625" style="14" bestFit="1" customWidth="1"/>
    <col min="23" max="23" width="15" style="14" bestFit="1" customWidth="1"/>
    <col min="24" max="24" width="6.28515625" style="14" bestFit="1" customWidth="1"/>
    <col min="25" max="25" width="5.7109375" style="14" bestFit="1" customWidth="1"/>
    <col min="26" max="26" width="6.7109375" style="14" bestFit="1" customWidth="1"/>
    <col min="27" max="27" width="6.140625" style="14" bestFit="1" customWidth="1"/>
    <col min="28" max="28" width="10.7109375" style="14" bestFit="1" customWidth="1"/>
    <col min="29" max="16384" width="9.140625" style="14"/>
  </cols>
  <sheetData>
    <row r="1" spans="1:25" x14ac:dyDescent="0.25">
      <c r="A1" s="15" t="s">
        <v>136</v>
      </c>
    </row>
    <row r="2" spans="1:25" x14ac:dyDescent="0.25">
      <c r="A2" s="15" t="s">
        <v>44</v>
      </c>
    </row>
    <row r="3" spans="1:25" ht="15" customHeight="1" x14ac:dyDescent="0.25">
      <c r="A3" s="28" t="s">
        <v>110</v>
      </c>
    </row>
    <row r="4" spans="1:25" ht="15" customHeight="1" x14ac:dyDescent="0.25">
      <c r="A4" s="28" t="s">
        <v>111</v>
      </c>
    </row>
    <row r="5" spans="1:25" x14ac:dyDescent="0.25">
      <c r="A5" s="15" t="s">
        <v>3</v>
      </c>
    </row>
    <row r="6" spans="1:25" x14ac:dyDescent="0.25">
      <c r="A6" s="15"/>
    </row>
    <row r="8" spans="1:25" x14ac:dyDescent="0.25">
      <c r="D8" s="3" t="s">
        <v>141</v>
      </c>
      <c r="E8" t="s">
        <v>99</v>
      </c>
      <c r="F8"/>
      <c r="G8"/>
      <c r="H8"/>
      <c r="I8"/>
      <c r="J8"/>
      <c r="K8"/>
      <c r="L8"/>
      <c r="M8"/>
      <c r="N8"/>
      <c r="O8"/>
      <c r="P8"/>
      <c r="Q8"/>
      <c r="R8"/>
      <c r="S8"/>
      <c r="T8"/>
      <c r="U8"/>
      <c r="V8"/>
      <c r="W8"/>
      <c r="X8"/>
      <c r="Y8"/>
    </row>
    <row r="9" spans="1:25" x14ac:dyDescent="0.25">
      <c r="D9" s="4" t="s">
        <v>8</v>
      </c>
      <c r="E9" s="54">
        <v>2000</v>
      </c>
      <c r="F9"/>
      <c r="G9"/>
      <c r="H9"/>
      <c r="I9"/>
      <c r="J9"/>
      <c r="K9"/>
      <c r="L9"/>
      <c r="M9"/>
      <c r="N9"/>
      <c r="O9"/>
      <c r="P9"/>
      <c r="Q9"/>
      <c r="R9"/>
      <c r="S9"/>
      <c r="T9"/>
      <c r="U9"/>
      <c r="V9"/>
      <c r="W9"/>
      <c r="X9"/>
      <c r="Y9"/>
    </row>
    <row r="10" spans="1:25" x14ac:dyDescent="0.25">
      <c r="D10" s="5" t="s">
        <v>29</v>
      </c>
      <c r="E10" s="54">
        <v>500</v>
      </c>
      <c r="F10"/>
      <c r="G10"/>
      <c r="H10"/>
      <c r="I10"/>
      <c r="J10"/>
      <c r="K10"/>
      <c r="L10"/>
      <c r="M10"/>
      <c r="N10"/>
      <c r="O10"/>
      <c r="P10"/>
      <c r="Q10"/>
      <c r="R10"/>
      <c r="S10"/>
      <c r="T10"/>
      <c r="U10"/>
      <c r="V10"/>
      <c r="W10"/>
      <c r="X10"/>
      <c r="Y10"/>
    </row>
    <row r="11" spans="1:25" x14ac:dyDescent="0.25">
      <c r="D11" s="5" t="s">
        <v>30</v>
      </c>
      <c r="E11" s="54">
        <v>500</v>
      </c>
      <c r="F11"/>
      <c r="G11"/>
      <c r="H11"/>
      <c r="I11"/>
      <c r="J11"/>
      <c r="K11"/>
      <c r="L11"/>
      <c r="M11"/>
      <c r="N11"/>
      <c r="O11"/>
      <c r="P11"/>
      <c r="Q11"/>
      <c r="R11"/>
      <c r="S11"/>
      <c r="T11"/>
      <c r="U11"/>
      <c r="V11"/>
      <c r="W11"/>
      <c r="X11"/>
      <c r="Y11"/>
    </row>
    <row r="12" spans="1:25" x14ac:dyDescent="0.25">
      <c r="D12" s="5" t="s">
        <v>16</v>
      </c>
      <c r="E12" s="54">
        <v>1000</v>
      </c>
      <c r="F12"/>
      <c r="G12"/>
      <c r="H12"/>
      <c r="I12"/>
      <c r="J12"/>
      <c r="K12"/>
      <c r="L12"/>
      <c r="M12"/>
      <c r="N12"/>
      <c r="O12"/>
      <c r="P12"/>
      <c r="Q12"/>
      <c r="R12"/>
      <c r="S12"/>
      <c r="T12"/>
      <c r="U12"/>
      <c r="V12"/>
      <c r="W12"/>
      <c r="X12"/>
      <c r="Y12"/>
    </row>
    <row r="13" spans="1:25" x14ac:dyDescent="0.25">
      <c r="D13" s="4" t="s">
        <v>10</v>
      </c>
      <c r="E13" s="54">
        <v>935</v>
      </c>
      <c r="F13"/>
      <c r="G13"/>
      <c r="H13"/>
      <c r="I13"/>
      <c r="J13"/>
      <c r="K13"/>
      <c r="L13"/>
      <c r="M13"/>
      <c r="N13"/>
      <c r="O13"/>
      <c r="P13"/>
      <c r="Q13"/>
      <c r="R13"/>
      <c r="S13"/>
      <c r="T13"/>
      <c r="U13"/>
      <c r="V13"/>
      <c r="W13"/>
      <c r="X13"/>
      <c r="Y13"/>
    </row>
    <row r="14" spans="1:25" x14ac:dyDescent="0.25">
      <c r="D14" s="5" t="s">
        <v>32</v>
      </c>
      <c r="E14" s="54">
        <v>125</v>
      </c>
      <c r="F14"/>
    </row>
    <row r="15" spans="1:25" x14ac:dyDescent="0.25">
      <c r="D15" s="5" t="s">
        <v>34</v>
      </c>
      <c r="E15" s="54">
        <v>20</v>
      </c>
      <c r="F15"/>
    </row>
    <row r="16" spans="1:25" x14ac:dyDescent="0.25">
      <c r="D16" s="5" t="s">
        <v>14</v>
      </c>
      <c r="E16" s="54">
        <v>125</v>
      </c>
      <c r="F16"/>
    </row>
    <row r="17" spans="4:6" x14ac:dyDescent="0.25">
      <c r="D17" s="5" t="s">
        <v>35</v>
      </c>
      <c r="E17" s="54">
        <v>125</v>
      </c>
      <c r="F17"/>
    </row>
    <row r="18" spans="4:6" x14ac:dyDescent="0.25">
      <c r="D18" s="5" t="s">
        <v>31</v>
      </c>
      <c r="E18" s="54">
        <v>20</v>
      </c>
      <c r="F18"/>
    </row>
    <row r="19" spans="4:6" x14ac:dyDescent="0.25">
      <c r="D19" s="5" t="s">
        <v>28</v>
      </c>
      <c r="E19" s="54">
        <v>250</v>
      </c>
      <c r="F19"/>
    </row>
    <row r="20" spans="4:6" x14ac:dyDescent="0.25">
      <c r="D20" s="5" t="s">
        <v>15</v>
      </c>
      <c r="E20" s="54">
        <v>20</v>
      </c>
      <c r="F20"/>
    </row>
    <row r="21" spans="4:6" x14ac:dyDescent="0.25">
      <c r="D21" s="5" t="s">
        <v>33</v>
      </c>
      <c r="E21" s="54">
        <v>250</v>
      </c>
      <c r="F21"/>
    </row>
    <row r="22" spans="4:6" x14ac:dyDescent="0.25">
      <c r="D22" s="4" t="s">
        <v>9</v>
      </c>
      <c r="E22" s="54">
        <v>1427</v>
      </c>
      <c r="F22"/>
    </row>
    <row r="23" spans="4:6" x14ac:dyDescent="0.25">
      <c r="D23" s="5" t="s">
        <v>41</v>
      </c>
      <c r="E23" s="54">
        <v>74</v>
      </c>
      <c r="F23"/>
    </row>
    <row r="24" spans="4:6" x14ac:dyDescent="0.25">
      <c r="D24" s="5" t="s">
        <v>36</v>
      </c>
      <c r="E24" s="54">
        <v>74</v>
      </c>
      <c r="F24"/>
    </row>
    <row r="25" spans="4:6" x14ac:dyDescent="0.25">
      <c r="D25" s="5" t="s">
        <v>39</v>
      </c>
      <c r="E25" s="54">
        <v>70</v>
      </c>
      <c r="F25"/>
    </row>
    <row r="26" spans="4:6" x14ac:dyDescent="0.25">
      <c r="D26" s="5" t="s">
        <v>37</v>
      </c>
      <c r="E26" s="54">
        <v>125</v>
      </c>
    </row>
    <row r="27" spans="4:6" x14ac:dyDescent="0.25">
      <c r="D27" s="5" t="s">
        <v>43</v>
      </c>
      <c r="E27" s="54">
        <v>235</v>
      </c>
    </row>
    <row r="28" spans="4:6" x14ac:dyDescent="0.25">
      <c r="D28" s="5" t="s">
        <v>38</v>
      </c>
      <c r="E28" s="54">
        <v>74</v>
      </c>
    </row>
    <row r="29" spans="4:6" x14ac:dyDescent="0.25">
      <c r="D29" s="5" t="s">
        <v>13</v>
      </c>
      <c r="E29" s="54">
        <v>470</v>
      </c>
    </row>
    <row r="30" spans="4:6" x14ac:dyDescent="0.25">
      <c r="D30" s="5" t="s">
        <v>42</v>
      </c>
      <c r="E30" s="54">
        <v>70</v>
      </c>
    </row>
    <row r="31" spans="4:6" x14ac:dyDescent="0.25">
      <c r="D31" s="5" t="s">
        <v>40</v>
      </c>
      <c r="E31" s="54">
        <v>235</v>
      </c>
    </row>
    <row r="32" spans="4:6" x14ac:dyDescent="0.25">
      <c r="D32" s="4" t="s">
        <v>142</v>
      </c>
      <c r="E32" s="54">
        <v>4362</v>
      </c>
    </row>
    <row r="33" spans="4:5" x14ac:dyDescent="0.25">
      <c r="D33"/>
      <c r="E33"/>
    </row>
    <row r="34" spans="4:5" x14ac:dyDescent="0.25">
      <c r="D34"/>
      <c r="E34"/>
    </row>
    <row r="35" spans="4:5" x14ac:dyDescent="0.25">
      <c r="D35"/>
      <c r="E35"/>
    </row>
    <row r="36" spans="4:5" x14ac:dyDescent="0.25">
      <c r="D36"/>
      <c r="E36"/>
    </row>
    <row r="37" spans="4:5" x14ac:dyDescent="0.25">
      <c r="D37"/>
      <c r="E37"/>
    </row>
    <row r="38" spans="4:5" x14ac:dyDescent="0.25">
      <c r="D38"/>
      <c r="E38"/>
    </row>
    <row r="39" spans="4:5" x14ac:dyDescent="0.25">
      <c r="D39"/>
      <c r="E39"/>
    </row>
    <row r="40" spans="4:5" x14ac:dyDescent="0.25">
      <c r="D40"/>
      <c r="E40"/>
    </row>
    <row r="41" spans="4:5" x14ac:dyDescent="0.25">
      <c r="D41"/>
      <c r="E41"/>
    </row>
    <row r="42" spans="4:5" x14ac:dyDescent="0.25">
      <c r="D42"/>
      <c r="E42"/>
    </row>
    <row r="43" spans="4:5" x14ac:dyDescent="0.25">
      <c r="D43"/>
      <c r="E43"/>
    </row>
    <row r="44" spans="4:5" x14ac:dyDescent="0.25">
      <c r="D44"/>
      <c r="E44"/>
    </row>
    <row r="45" spans="4:5" x14ac:dyDescent="0.25">
      <c r="D45"/>
      <c r="E45"/>
    </row>
    <row r="46" spans="4:5" x14ac:dyDescent="0.25">
      <c r="D46"/>
      <c r="E46"/>
    </row>
    <row r="47" spans="4:5" x14ac:dyDescent="0.25">
      <c r="D47"/>
      <c r="E47"/>
    </row>
    <row r="48" spans="4:5" x14ac:dyDescent="0.25">
      <c r="D48"/>
      <c r="E48"/>
    </row>
    <row r="49" spans="4:5" x14ac:dyDescent="0.25">
      <c r="D49"/>
      <c r="E49"/>
    </row>
    <row r="50" spans="4:5" x14ac:dyDescent="0.25">
      <c r="D50"/>
      <c r="E50"/>
    </row>
    <row r="51" spans="4:5" x14ac:dyDescent="0.25">
      <c r="D51"/>
      <c r="E51"/>
    </row>
    <row r="52" spans="4:5" x14ac:dyDescent="0.25">
      <c r="D52"/>
      <c r="E52"/>
    </row>
    <row r="53" spans="4:5" x14ac:dyDescent="0.25">
      <c r="D53"/>
      <c r="E53"/>
    </row>
    <row r="54" spans="4:5" x14ac:dyDescent="0.25">
      <c r="D54"/>
      <c r="E54"/>
    </row>
    <row r="55" spans="4:5" x14ac:dyDescent="0.25">
      <c r="D55"/>
      <c r="E55"/>
    </row>
    <row r="56" spans="4:5" x14ac:dyDescent="0.25">
      <c r="D56"/>
      <c r="E56"/>
    </row>
    <row r="57" spans="4:5" x14ac:dyDescent="0.25">
      <c r="D57"/>
      <c r="E57"/>
    </row>
    <row r="58" spans="4:5" x14ac:dyDescent="0.25">
      <c r="D58"/>
      <c r="E58"/>
    </row>
    <row r="59" spans="4:5" x14ac:dyDescent="0.25">
      <c r="D59"/>
      <c r="E59"/>
    </row>
    <row r="60" spans="4:5" x14ac:dyDescent="0.25">
      <c r="D60"/>
      <c r="E60"/>
    </row>
    <row r="61" spans="4:5" x14ac:dyDescent="0.25">
      <c r="D61"/>
      <c r="E61"/>
    </row>
    <row r="62" spans="4:5" x14ac:dyDescent="0.25">
      <c r="D62"/>
      <c r="E62"/>
    </row>
    <row r="63" spans="4:5" x14ac:dyDescent="0.25">
      <c r="D63"/>
      <c r="E63"/>
    </row>
    <row r="64" spans="4:5" x14ac:dyDescent="0.25">
      <c r="D64"/>
      <c r="E64"/>
    </row>
    <row r="65" spans="4:5" x14ac:dyDescent="0.25">
      <c r="D65"/>
      <c r="E65"/>
    </row>
    <row r="66" spans="4:5" x14ac:dyDescent="0.25">
      <c r="D66"/>
      <c r="E66"/>
    </row>
    <row r="67" spans="4:5" x14ac:dyDescent="0.25">
      <c r="D67"/>
      <c r="E67"/>
    </row>
    <row r="68" spans="4:5" x14ac:dyDescent="0.25">
      <c r="D68"/>
      <c r="E68"/>
    </row>
    <row r="69" spans="4:5" x14ac:dyDescent="0.25">
      <c r="D69"/>
      <c r="E69"/>
    </row>
    <row r="70" spans="4:5" x14ac:dyDescent="0.25">
      <c r="D70"/>
      <c r="E70"/>
    </row>
    <row r="71" spans="4:5" x14ac:dyDescent="0.25">
      <c r="D71"/>
      <c r="E71"/>
    </row>
    <row r="72" spans="4:5" x14ac:dyDescent="0.25">
      <c r="D72"/>
      <c r="E72"/>
    </row>
    <row r="73" spans="4:5" x14ac:dyDescent="0.25">
      <c r="D73"/>
      <c r="E73"/>
    </row>
    <row r="74" spans="4:5" x14ac:dyDescent="0.25">
      <c r="D74"/>
      <c r="E74"/>
    </row>
    <row r="98" spans="2:5" x14ac:dyDescent="0.25">
      <c r="B98" s="31" t="s">
        <v>6</v>
      </c>
      <c r="C98" s="31" t="s">
        <v>7</v>
      </c>
      <c r="D98" s="31" t="s">
        <v>11</v>
      </c>
      <c r="E98" s="31" t="s">
        <v>17</v>
      </c>
    </row>
    <row r="99" spans="2:5" x14ac:dyDescent="0.25">
      <c r="B99" s="62">
        <v>42752</v>
      </c>
      <c r="C99" s="32" t="s">
        <v>8</v>
      </c>
      <c r="D99" s="32" t="s">
        <v>16</v>
      </c>
      <c r="E99" s="33">
        <v>1000</v>
      </c>
    </row>
    <row r="100" spans="2:5" x14ac:dyDescent="0.25">
      <c r="B100" s="62">
        <v>42752</v>
      </c>
      <c r="C100" s="32" t="s">
        <v>8</v>
      </c>
      <c r="D100" s="32" t="s">
        <v>29</v>
      </c>
      <c r="E100" s="33">
        <v>500</v>
      </c>
    </row>
    <row r="101" spans="2:5" x14ac:dyDescent="0.25">
      <c r="B101" s="62">
        <v>42752</v>
      </c>
      <c r="C101" s="32" t="s">
        <v>8</v>
      </c>
      <c r="D101" s="32" t="s">
        <v>30</v>
      </c>
      <c r="E101" s="33">
        <v>500</v>
      </c>
    </row>
    <row r="102" spans="2:5" x14ac:dyDescent="0.25">
      <c r="B102" s="62">
        <v>42786</v>
      </c>
      <c r="C102" s="32" t="s">
        <v>10</v>
      </c>
      <c r="D102" s="32" t="s">
        <v>15</v>
      </c>
      <c r="E102" s="33">
        <v>20</v>
      </c>
    </row>
    <row r="103" spans="2:5" x14ac:dyDescent="0.25">
      <c r="B103" s="62">
        <v>42791</v>
      </c>
      <c r="C103" s="32" t="s">
        <v>10</v>
      </c>
      <c r="D103" s="32" t="s">
        <v>14</v>
      </c>
      <c r="E103" s="33">
        <v>125</v>
      </c>
    </row>
    <row r="104" spans="2:5" x14ac:dyDescent="0.25">
      <c r="B104" s="62">
        <v>42756</v>
      </c>
      <c r="C104" s="32" t="s">
        <v>10</v>
      </c>
      <c r="D104" s="32" t="s">
        <v>28</v>
      </c>
      <c r="E104" s="33">
        <v>250</v>
      </c>
    </row>
    <row r="105" spans="2:5" x14ac:dyDescent="0.25">
      <c r="B105" s="62">
        <v>42786</v>
      </c>
      <c r="C105" s="32" t="s">
        <v>10</v>
      </c>
      <c r="D105" s="32" t="s">
        <v>31</v>
      </c>
      <c r="E105" s="33">
        <v>20</v>
      </c>
    </row>
    <row r="106" spans="2:5" x14ac:dyDescent="0.25">
      <c r="B106" s="62">
        <v>42791</v>
      </c>
      <c r="C106" s="32" t="s">
        <v>10</v>
      </c>
      <c r="D106" s="32" t="s">
        <v>32</v>
      </c>
      <c r="E106" s="33">
        <v>125</v>
      </c>
    </row>
    <row r="107" spans="2:5" x14ac:dyDescent="0.25">
      <c r="B107" s="62">
        <v>42756</v>
      </c>
      <c r="C107" s="32" t="s">
        <v>10</v>
      </c>
      <c r="D107" s="32" t="s">
        <v>33</v>
      </c>
      <c r="E107" s="33">
        <v>250</v>
      </c>
    </row>
    <row r="108" spans="2:5" x14ac:dyDescent="0.25">
      <c r="B108" s="62">
        <v>42786</v>
      </c>
      <c r="C108" s="32" t="s">
        <v>10</v>
      </c>
      <c r="D108" s="32" t="s">
        <v>34</v>
      </c>
      <c r="E108" s="33">
        <v>20</v>
      </c>
    </row>
    <row r="109" spans="2:5" x14ac:dyDescent="0.25">
      <c r="B109" s="62">
        <v>42791</v>
      </c>
      <c r="C109" s="32" t="s">
        <v>10</v>
      </c>
      <c r="D109" s="32" t="s">
        <v>35</v>
      </c>
      <c r="E109" s="33">
        <v>125</v>
      </c>
    </row>
    <row r="110" spans="2:5" x14ac:dyDescent="0.25">
      <c r="B110" s="62">
        <v>42736</v>
      </c>
      <c r="C110" s="32" t="s">
        <v>9</v>
      </c>
      <c r="D110" s="32" t="s">
        <v>36</v>
      </c>
      <c r="E110" s="33">
        <v>74</v>
      </c>
    </row>
    <row r="111" spans="2:5" x14ac:dyDescent="0.25">
      <c r="B111" s="62">
        <v>42750</v>
      </c>
      <c r="C111" s="32" t="s">
        <v>9</v>
      </c>
      <c r="D111" s="32" t="s">
        <v>13</v>
      </c>
      <c r="E111" s="33">
        <v>235</v>
      </c>
    </row>
    <row r="112" spans="2:5" x14ac:dyDescent="0.25">
      <c r="B112" s="62">
        <v>42756</v>
      </c>
      <c r="C112" s="32" t="s">
        <v>9</v>
      </c>
      <c r="D112" s="32" t="s">
        <v>37</v>
      </c>
      <c r="E112" s="33">
        <v>125</v>
      </c>
    </row>
    <row r="113" spans="2:5" x14ac:dyDescent="0.25">
      <c r="B113" s="62">
        <v>42768</v>
      </c>
      <c r="C113" s="32" t="s">
        <v>9</v>
      </c>
      <c r="D113" s="32" t="s">
        <v>13</v>
      </c>
      <c r="E113" s="33">
        <v>235</v>
      </c>
    </row>
    <row r="114" spans="2:5" x14ac:dyDescent="0.25">
      <c r="B114" s="62">
        <v>42736</v>
      </c>
      <c r="C114" s="32" t="s">
        <v>9</v>
      </c>
      <c r="D114" s="32" t="s">
        <v>38</v>
      </c>
      <c r="E114" s="33">
        <v>74</v>
      </c>
    </row>
    <row r="115" spans="2:5" x14ac:dyDescent="0.25">
      <c r="B115" s="62">
        <v>42750</v>
      </c>
      <c r="C115" s="32" t="s">
        <v>9</v>
      </c>
      <c r="D115" s="32" t="s">
        <v>39</v>
      </c>
      <c r="E115" s="33">
        <v>70</v>
      </c>
    </row>
    <row r="116" spans="2:5" x14ac:dyDescent="0.25">
      <c r="B116" s="62">
        <v>42768</v>
      </c>
      <c r="C116" s="32" t="s">
        <v>9</v>
      </c>
      <c r="D116" s="32" t="s">
        <v>40</v>
      </c>
      <c r="E116" s="33">
        <v>235</v>
      </c>
    </row>
    <row r="117" spans="2:5" x14ac:dyDescent="0.25">
      <c r="B117" s="62">
        <v>42736</v>
      </c>
      <c r="C117" s="32" t="s">
        <v>9</v>
      </c>
      <c r="D117" s="32" t="s">
        <v>41</v>
      </c>
      <c r="E117" s="33">
        <v>74</v>
      </c>
    </row>
    <row r="118" spans="2:5" x14ac:dyDescent="0.25">
      <c r="B118" s="62">
        <v>42750</v>
      </c>
      <c r="C118" s="32" t="s">
        <v>9</v>
      </c>
      <c r="D118" s="32" t="s">
        <v>42</v>
      </c>
      <c r="E118" s="33">
        <v>70</v>
      </c>
    </row>
    <row r="119" spans="2:5" x14ac:dyDescent="0.25">
      <c r="B119" s="62">
        <v>42768</v>
      </c>
      <c r="C119" s="32" t="s">
        <v>9</v>
      </c>
      <c r="D119" s="32" t="s">
        <v>43</v>
      </c>
      <c r="E119" s="33">
        <v>235</v>
      </c>
    </row>
  </sheetData>
  <phoneticPr fontId="12" type="noConversion"/>
  <pageMargins left="0.7" right="0.7" top="0.75" bottom="0.75" header="0.3" footer="0.3"/>
  <pageSetup paperSize="9" scale="85" orientation="portrait" r:id="rId2"/>
  <rowBreaks count="2" manualBreakCount="2">
    <brk id="47" max="16383" man="1"/>
    <brk id="94" max="16383" man="1"/>
  </rowBreaks>
  <colBreaks count="2" manualBreakCount="2">
    <brk id="6" max="118" man="1"/>
    <brk id="14" max="118" man="1"/>
  </colBreaks>
  <drawing r:id="rId3"/>
  <tableParts count="1">
    <tablePart r:id="rId4"/>
  </tableParts>
</worksheet>
</file>

<file path=xl/worksheets/sheet14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A4"/>
  <sheetViews>
    <sheetView showGridLines="0" zoomScaleNormal="100" workbookViewId="0"/>
  </sheetViews>
  <sheetFormatPr defaultColWidth="9.140625" defaultRowHeight="15" x14ac:dyDescent="0.25"/>
  <cols>
    <col min="1" max="1" width="9.140625" style="13"/>
    <col min="2" max="16384" width="9.140625" style="14"/>
  </cols>
  <sheetData>
    <row r="1" spans="1:1" x14ac:dyDescent="0.25">
      <c r="A1" s="15" t="s">
        <v>112</v>
      </c>
    </row>
    <row r="2" spans="1:1" x14ac:dyDescent="0.25">
      <c r="A2" s="15" t="s">
        <v>126</v>
      </c>
    </row>
    <row r="3" spans="1:1" x14ac:dyDescent="0.25">
      <c r="A3" s="15" t="s">
        <v>3</v>
      </c>
    </row>
    <row r="4" spans="1:1" x14ac:dyDescent="0.25">
      <c r="A4" s="15"/>
    </row>
  </sheetData>
  <phoneticPr fontId="12" type="noConversion"/>
  <pageMargins left="0.7" right="0.7" top="0.75" bottom="0.75" header="0.3" footer="0.3"/>
  <pageSetup paperSize="9" orientation="portrait" r:id="rId1"/>
  <drawing r:id="rId2"/>
</worksheet>
</file>

<file path=xl/worksheets/sheet15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K122"/>
  <sheetViews>
    <sheetView showGridLines="0" zoomScaleNormal="100" workbookViewId="0"/>
  </sheetViews>
  <sheetFormatPr defaultColWidth="9.140625" defaultRowHeight="15" x14ac:dyDescent="0.25"/>
  <cols>
    <col min="1" max="1" width="9.140625" style="34"/>
    <col min="2" max="2" width="26.85546875" style="29" customWidth="1"/>
    <col min="3" max="3" width="18.140625" style="29" customWidth="1"/>
    <col min="4" max="4" width="22.42578125" style="29" customWidth="1"/>
    <col min="5" max="5" width="11.28515625" style="29" customWidth="1"/>
    <col min="6" max="23" width="9.140625" style="29" customWidth="1"/>
    <col min="24" max="16384" width="9.140625" style="29"/>
  </cols>
  <sheetData>
    <row r="1" spans="1:11" ht="15" customHeight="1" x14ac:dyDescent="0.25">
      <c r="A1" s="25" t="s">
        <v>45</v>
      </c>
    </row>
    <row r="2" spans="1:11" ht="15" customHeight="1" x14ac:dyDescent="0.25">
      <c r="A2" s="34" t="s">
        <v>113</v>
      </c>
    </row>
    <row r="3" spans="1:11" ht="15" customHeight="1" x14ac:dyDescent="0.25">
      <c r="A3" s="34" t="s">
        <v>46</v>
      </c>
    </row>
    <row r="4" spans="1:11" ht="15" customHeight="1" x14ac:dyDescent="0.25">
      <c r="A4" s="34" t="s">
        <v>114</v>
      </c>
    </row>
    <row r="5" spans="1:11" ht="15" customHeight="1" x14ac:dyDescent="0.3">
      <c r="A5" s="15" t="s">
        <v>3</v>
      </c>
      <c r="G5" s="10" t="str">
        <f>IF(AND($B$15="Lidojums",$C$36=235),"Jauki. Jūs pievienojāt otru"," ")</f>
        <v xml:space="preserve"> </v>
      </c>
    </row>
    <row r="6" spans="1:11" ht="15" customHeight="1" x14ac:dyDescent="0.3">
      <c r="A6" s="15"/>
      <c r="G6" s="10" t="str">
        <f>IF(AND($B$15="Lidojums",$C$36=235),"rindas lauku rakurstabulā."," ")</f>
        <v xml:space="preserve"> </v>
      </c>
    </row>
    <row r="7" spans="1:11" ht="15" customHeight="1" x14ac:dyDescent="0.3">
      <c r="G7" s="10" t="str">
        <f>IF(AND($B$15="Lidojums",$C$36=235),"Ritiniet uz leju un "," ")</f>
        <v xml:space="preserve"> </v>
      </c>
    </row>
    <row r="8" spans="1:11" ht="15" customHeight="1" x14ac:dyDescent="0.3">
      <c r="G8" s="10" t="str">
        <f>IF(AND($B$15="Lidojums",$C$36=235),"noklikšķiniet uz Tālāk..."," ")</f>
        <v xml:space="preserve"> </v>
      </c>
    </row>
    <row r="9" spans="1:11" ht="15" customHeight="1" x14ac:dyDescent="0.3">
      <c r="K9" s="10"/>
    </row>
    <row r="10" spans="1:11" ht="15" customHeight="1" x14ac:dyDescent="0.25"/>
    <row r="11" spans="1:11" ht="15" customHeight="1" x14ac:dyDescent="0.25"/>
    <row r="12" spans="1:11" ht="15" customHeight="1" x14ac:dyDescent="0.25"/>
    <row r="13" spans="1:11" ht="15" customHeight="1" x14ac:dyDescent="0.25">
      <c r="B13" s="50" t="s">
        <v>141</v>
      </c>
      <c r="C13" s="51" t="s">
        <v>99</v>
      </c>
      <c r="D13"/>
    </row>
    <row r="14" spans="1:11" x14ac:dyDescent="0.25">
      <c r="B14" s="4" t="s">
        <v>8</v>
      </c>
      <c r="C14" s="58">
        <v>2000</v>
      </c>
      <c r="D14"/>
    </row>
    <row r="15" spans="1:11" x14ac:dyDescent="0.25">
      <c r="B15" s="4" t="s">
        <v>10</v>
      </c>
      <c r="C15" s="58">
        <v>935</v>
      </c>
      <c r="D15"/>
    </row>
    <row r="16" spans="1:11" x14ac:dyDescent="0.25">
      <c r="B16" s="4" t="s">
        <v>9</v>
      </c>
      <c r="C16" s="58">
        <v>1427</v>
      </c>
      <c r="D16"/>
    </row>
    <row r="17" spans="2:4" x14ac:dyDescent="0.25">
      <c r="B17" s="4" t="s">
        <v>142</v>
      </c>
      <c r="C17" s="58">
        <v>4362</v>
      </c>
      <c r="D17"/>
    </row>
    <row r="18" spans="2:4" x14ac:dyDescent="0.25">
      <c r="B18"/>
      <c r="C18"/>
      <c r="D18"/>
    </row>
    <row r="19" spans="2:4" x14ac:dyDescent="0.25">
      <c r="B19"/>
      <c r="C19"/>
      <c r="D19"/>
    </row>
    <row r="20" spans="2:4" x14ac:dyDescent="0.25">
      <c r="B20"/>
      <c r="C20"/>
      <c r="D20"/>
    </row>
    <row r="21" spans="2:4" x14ac:dyDescent="0.25">
      <c r="B21"/>
      <c r="C21"/>
      <c r="D21"/>
    </row>
    <row r="22" spans="2:4" x14ac:dyDescent="0.25">
      <c r="B22"/>
      <c r="C22"/>
      <c r="D22"/>
    </row>
    <row r="23" spans="2:4" x14ac:dyDescent="0.25">
      <c r="B23"/>
      <c r="C23"/>
      <c r="D23"/>
    </row>
    <row r="24" spans="2:4" x14ac:dyDescent="0.25">
      <c r="B24"/>
      <c r="C24"/>
      <c r="D24"/>
    </row>
    <row r="25" spans="2:4" x14ac:dyDescent="0.25">
      <c r="B25"/>
      <c r="C25"/>
      <c r="D25"/>
    </row>
    <row r="26" spans="2:4" x14ac:dyDescent="0.25">
      <c r="B26"/>
      <c r="C26"/>
      <c r="D26"/>
    </row>
    <row r="27" spans="2:4" x14ac:dyDescent="0.25">
      <c r="B27"/>
      <c r="C27"/>
      <c r="D27"/>
    </row>
    <row r="28" spans="2:4" x14ac:dyDescent="0.25">
      <c r="B28"/>
      <c r="C28"/>
      <c r="D28"/>
    </row>
    <row r="29" spans="2:4" x14ac:dyDescent="0.25">
      <c r="B29"/>
      <c r="C29"/>
      <c r="D29"/>
    </row>
    <row r="30" spans="2:4" x14ac:dyDescent="0.25">
      <c r="B30"/>
      <c r="C30"/>
      <c r="D30"/>
    </row>
    <row r="31" spans="2:4" x14ac:dyDescent="0.25">
      <c r="B31"/>
      <c r="C31"/>
    </row>
    <row r="32" spans="2:4" x14ac:dyDescent="0.25">
      <c r="B32"/>
      <c r="C32"/>
    </row>
    <row r="33" spans="2:3" x14ac:dyDescent="0.25">
      <c r="B33"/>
      <c r="C33"/>
    </row>
    <row r="34" spans="2:3" x14ac:dyDescent="0.25">
      <c r="B34"/>
      <c r="C34"/>
    </row>
    <row r="35" spans="2:3" x14ac:dyDescent="0.25">
      <c r="B35"/>
      <c r="C35"/>
    </row>
    <row r="36" spans="2:3" x14ac:dyDescent="0.25">
      <c r="B36"/>
      <c r="C36"/>
    </row>
    <row r="37" spans="2:3" x14ac:dyDescent="0.25">
      <c r="B37"/>
      <c r="C37"/>
    </row>
    <row r="101" spans="2:5" x14ac:dyDescent="0.25">
      <c r="B101" s="35" t="s">
        <v>6</v>
      </c>
      <c r="C101" s="35" t="s">
        <v>7</v>
      </c>
      <c r="D101" s="35" t="s">
        <v>11</v>
      </c>
      <c r="E101" s="35" t="s">
        <v>17</v>
      </c>
    </row>
    <row r="102" spans="2:5" x14ac:dyDescent="0.25">
      <c r="B102" s="62">
        <v>42752</v>
      </c>
      <c r="C102" s="36" t="s">
        <v>8</v>
      </c>
      <c r="D102" s="36" t="s">
        <v>16</v>
      </c>
      <c r="E102" s="37">
        <v>1000</v>
      </c>
    </row>
    <row r="103" spans="2:5" x14ac:dyDescent="0.25">
      <c r="B103" s="62">
        <v>42752</v>
      </c>
      <c r="C103" s="36" t="s">
        <v>8</v>
      </c>
      <c r="D103" s="36" t="s">
        <v>29</v>
      </c>
      <c r="E103" s="37">
        <v>500</v>
      </c>
    </row>
    <row r="104" spans="2:5" x14ac:dyDescent="0.25">
      <c r="B104" s="62">
        <v>42752</v>
      </c>
      <c r="C104" s="36" t="s">
        <v>8</v>
      </c>
      <c r="D104" s="36" t="s">
        <v>30</v>
      </c>
      <c r="E104" s="37">
        <v>500</v>
      </c>
    </row>
    <row r="105" spans="2:5" x14ac:dyDescent="0.25">
      <c r="B105" s="62">
        <v>42786</v>
      </c>
      <c r="C105" s="36" t="s">
        <v>10</v>
      </c>
      <c r="D105" s="36" t="s">
        <v>15</v>
      </c>
      <c r="E105" s="37">
        <v>20</v>
      </c>
    </row>
    <row r="106" spans="2:5" x14ac:dyDescent="0.25">
      <c r="B106" s="62">
        <v>42791</v>
      </c>
      <c r="C106" s="36" t="s">
        <v>10</v>
      </c>
      <c r="D106" s="36" t="s">
        <v>14</v>
      </c>
      <c r="E106" s="37">
        <v>125</v>
      </c>
    </row>
    <row r="107" spans="2:5" x14ac:dyDescent="0.25">
      <c r="B107" s="62">
        <v>42756</v>
      </c>
      <c r="C107" s="36" t="s">
        <v>10</v>
      </c>
      <c r="D107" s="36" t="s">
        <v>28</v>
      </c>
      <c r="E107" s="37">
        <v>250</v>
      </c>
    </row>
    <row r="108" spans="2:5" x14ac:dyDescent="0.25">
      <c r="B108" s="62">
        <v>42786</v>
      </c>
      <c r="C108" s="36" t="s">
        <v>10</v>
      </c>
      <c r="D108" s="36" t="s">
        <v>31</v>
      </c>
      <c r="E108" s="37">
        <v>20</v>
      </c>
    </row>
    <row r="109" spans="2:5" x14ac:dyDescent="0.25">
      <c r="B109" s="62">
        <v>42791</v>
      </c>
      <c r="C109" s="36" t="s">
        <v>10</v>
      </c>
      <c r="D109" s="36" t="s">
        <v>32</v>
      </c>
      <c r="E109" s="37">
        <v>125</v>
      </c>
    </row>
    <row r="110" spans="2:5" x14ac:dyDescent="0.25">
      <c r="B110" s="62">
        <v>42756</v>
      </c>
      <c r="C110" s="36" t="s">
        <v>10</v>
      </c>
      <c r="D110" s="36" t="s">
        <v>33</v>
      </c>
      <c r="E110" s="37">
        <v>250</v>
      </c>
    </row>
    <row r="111" spans="2:5" x14ac:dyDescent="0.25">
      <c r="B111" s="62">
        <v>42786</v>
      </c>
      <c r="C111" s="36" t="s">
        <v>10</v>
      </c>
      <c r="D111" s="36" t="s">
        <v>34</v>
      </c>
      <c r="E111" s="37">
        <v>20</v>
      </c>
    </row>
    <row r="112" spans="2:5" x14ac:dyDescent="0.25">
      <c r="B112" s="62">
        <v>42791</v>
      </c>
      <c r="C112" s="36" t="s">
        <v>10</v>
      </c>
      <c r="D112" s="36" t="s">
        <v>35</v>
      </c>
      <c r="E112" s="37">
        <v>125</v>
      </c>
    </row>
    <row r="113" spans="2:11" x14ac:dyDescent="0.25">
      <c r="B113" s="62">
        <v>42736</v>
      </c>
      <c r="C113" s="36" t="s">
        <v>9</v>
      </c>
      <c r="D113" s="36" t="s">
        <v>36</v>
      </c>
      <c r="E113" s="37">
        <v>74</v>
      </c>
    </row>
    <row r="114" spans="2:11" x14ac:dyDescent="0.25">
      <c r="B114" s="62">
        <v>42750</v>
      </c>
      <c r="C114" s="36" t="s">
        <v>9</v>
      </c>
      <c r="D114" s="36" t="s">
        <v>13</v>
      </c>
      <c r="E114" s="37">
        <v>235</v>
      </c>
    </row>
    <row r="115" spans="2:11" x14ac:dyDescent="0.25">
      <c r="B115" s="62">
        <v>42756</v>
      </c>
      <c r="C115" s="36" t="s">
        <v>9</v>
      </c>
      <c r="D115" s="36" t="s">
        <v>37</v>
      </c>
      <c r="E115" s="37">
        <v>125</v>
      </c>
    </row>
    <row r="116" spans="2:11" x14ac:dyDescent="0.25">
      <c r="B116" s="62">
        <v>42768</v>
      </c>
      <c r="C116" s="36" t="s">
        <v>9</v>
      </c>
      <c r="D116" s="36" t="s">
        <v>13</v>
      </c>
      <c r="E116" s="37">
        <v>235</v>
      </c>
    </row>
    <row r="117" spans="2:11" x14ac:dyDescent="0.25">
      <c r="B117" s="62">
        <v>42736</v>
      </c>
      <c r="C117" s="36" t="s">
        <v>9</v>
      </c>
      <c r="D117" s="36" t="s">
        <v>38</v>
      </c>
      <c r="E117" s="37">
        <v>74</v>
      </c>
    </row>
    <row r="118" spans="2:11" x14ac:dyDescent="0.25">
      <c r="B118" s="62">
        <v>42750</v>
      </c>
      <c r="C118" s="36" t="s">
        <v>9</v>
      </c>
      <c r="D118" s="36" t="s">
        <v>39</v>
      </c>
      <c r="E118" s="37">
        <v>70</v>
      </c>
    </row>
    <row r="119" spans="2:11" x14ac:dyDescent="0.25">
      <c r="B119" s="62">
        <v>42768</v>
      </c>
      <c r="C119" s="36" t="s">
        <v>9</v>
      </c>
      <c r="D119" s="36" t="s">
        <v>40</v>
      </c>
      <c r="E119" s="37">
        <v>235</v>
      </c>
    </row>
    <row r="120" spans="2:11" x14ac:dyDescent="0.25">
      <c r="B120" s="62">
        <v>42736</v>
      </c>
      <c r="C120" s="36" t="s">
        <v>9</v>
      </c>
      <c r="D120" s="36" t="s">
        <v>41</v>
      </c>
      <c r="E120" s="37">
        <v>74</v>
      </c>
    </row>
    <row r="121" spans="2:11" x14ac:dyDescent="0.25">
      <c r="B121" s="62">
        <v>42750</v>
      </c>
      <c r="C121" s="36" t="s">
        <v>9</v>
      </c>
      <c r="D121" s="36" t="s">
        <v>42</v>
      </c>
      <c r="E121" s="37">
        <v>70</v>
      </c>
    </row>
    <row r="122" spans="2:11" x14ac:dyDescent="0.25">
      <c r="B122" s="62">
        <v>42768</v>
      </c>
      <c r="C122" s="36" t="s">
        <v>9</v>
      </c>
      <c r="D122" s="36" t="s">
        <v>43</v>
      </c>
      <c r="E122" s="37">
        <v>235</v>
      </c>
      <c r="K122" s="1"/>
    </row>
  </sheetData>
  <phoneticPr fontId="12" type="noConversion"/>
  <pageMargins left="0.7" right="0.7" top="0.75" bottom="0.75" header="0.3" footer="0.3"/>
  <pageSetup paperSize="9" scale="82" orientation="portrait" r:id="rId2"/>
  <rowBreaks count="2" manualBreakCount="2">
    <brk id="47" max="16383" man="1"/>
    <brk id="94" max="16383" man="1"/>
  </rowBreaks>
  <colBreaks count="2" manualBreakCount="2">
    <brk id="7" max="1048575" man="1"/>
    <brk id="16" max="1048575" man="1"/>
  </colBreaks>
  <drawing r:id="rId3"/>
  <tableParts count="1">
    <tablePart r:id="rId4"/>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I121"/>
  <sheetViews>
    <sheetView showGridLines="0" zoomScaleNormal="100" workbookViewId="0"/>
  </sheetViews>
  <sheetFormatPr defaultColWidth="9.140625" defaultRowHeight="15" x14ac:dyDescent="0.25"/>
  <cols>
    <col min="1" max="1" width="9.140625" style="13"/>
    <col min="2" max="2" width="9.85546875" style="14" customWidth="1"/>
    <col min="3" max="3" width="9.140625" style="14"/>
    <col min="4" max="4" width="22.42578125" style="14" customWidth="1"/>
    <col min="5" max="5" width="11.28515625" style="14" customWidth="1"/>
    <col min="6" max="6" width="26.28515625" style="14" customWidth="1"/>
    <col min="7" max="7" width="17.5703125" style="14" customWidth="1"/>
    <col min="8" max="16384" width="9.140625" style="14"/>
  </cols>
  <sheetData>
    <row r="1" spans="1:9" x14ac:dyDescent="0.25">
      <c r="A1" s="15" t="s">
        <v>115</v>
      </c>
    </row>
    <row r="2" spans="1:9" x14ac:dyDescent="0.25">
      <c r="A2" s="15" t="s">
        <v>127</v>
      </c>
    </row>
    <row r="3" spans="1:9" x14ac:dyDescent="0.25">
      <c r="A3" s="15" t="s">
        <v>3</v>
      </c>
    </row>
    <row r="4" spans="1:9" x14ac:dyDescent="0.25">
      <c r="A4" s="15"/>
    </row>
    <row r="6" spans="1:9" ht="18.75" x14ac:dyDescent="0.3">
      <c r="F6" s="2" t="str">
        <f>IF(AND($F$9="Daina",$G$9=935),"Jauki."," ")</f>
        <v xml:space="preserve"> </v>
      </c>
    </row>
    <row r="7" spans="1:9" x14ac:dyDescent="0.25">
      <c r="F7" s="3" t="s">
        <v>141</v>
      </c>
      <c r="G7" t="s">
        <v>99</v>
      </c>
      <c r="H7"/>
    </row>
    <row r="8" spans="1:9" ht="18.75" x14ac:dyDescent="0.3">
      <c r="F8" s="4" t="s">
        <v>8</v>
      </c>
      <c r="G8" s="54">
        <v>2000</v>
      </c>
      <c r="H8"/>
      <c r="I8" s="2"/>
    </row>
    <row r="9" spans="1:9" ht="18.75" x14ac:dyDescent="0.3">
      <c r="F9" s="5" t="s">
        <v>29</v>
      </c>
      <c r="G9" s="54">
        <v>500</v>
      </c>
      <c r="H9"/>
      <c r="I9" s="2"/>
    </row>
    <row r="10" spans="1:9" x14ac:dyDescent="0.25">
      <c r="F10" s="5" t="s">
        <v>30</v>
      </c>
      <c r="G10" s="54">
        <v>500</v>
      </c>
      <c r="H10"/>
    </row>
    <row r="11" spans="1:9" x14ac:dyDescent="0.25">
      <c r="F11" s="5" t="s">
        <v>16</v>
      </c>
      <c r="G11" s="54">
        <v>1000</v>
      </c>
      <c r="H11"/>
    </row>
    <row r="12" spans="1:9" x14ac:dyDescent="0.25">
      <c r="F12" s="4" t="s">
        <v>10</v>
      </c>
      <c r="G12" s="54">
        <v>935</v>
      </c>
      <c r="H12"/>
    </row>
    <row r="13" spans="1:9" x14ac:dyDescent="0.25">
      <c r="F13" s="5" t="s">
        <v>32</v>
      </c>
      <c r="G13" s="54">
        <v>125</v>
      </c>
      <c r="H13"/>
    </row>
    <row r="14" spans="1:9" x14ac:dyDescent="0.25">
      <c r="F14" s="5" t="s">
        <v>34</v>
      </c>
      <c r="G14" s="54">
        <v>20</v>
      </c>
      <c r="H14"/>
    </row>
    <row r="15" spans="1:9" x14ac:dyDescent="0.25">
      <c r="F15" s="5" t="s">
        <v>14</v>
      </c>
      <c r="G15" s="54">
        <v>125</v>
      </c>
      <c r="H15"/>
    </row>
    <row r="16" spans="1:9" x14ac:dyDescent="0.25">
      <c r="F16" s="5" t="s">
        <v>35</v>
      </c>
      <c r="G16" s="54">
        <v>125</v>
      </c>
      <c r="H16"/>
    </row>
    <row r="17" spans="6:8" x14ac:dyDescent="0.25">
      <c r="F17" s="5" t="s">
        <v>31</v>
      </c>
      <c r="G17" s="54">
        <v>20</v>
      </c>
      <c r="H17"/>
    </row>
    <row r="18" spans="6:8" x14ac:dyDescent="0.25">
      <c r="F18" s="5" t="s">
        <v>28</v>
      </c>
      <c r="G18" s="54">
        <v>250</v>
      </c>
      <c r="H18"/>
    </row>
    <row r="19" spans="6:8" x14ac:dyDescent="0.25">
      <c r="F19" s="5" t="s">
        <v>15</v>
      </c>
      <c r="G19" s="54">
        <v>20</v>
      </c>
      <c r="H19"/>
    </row>
    <row r="20" spans="6:8" x14ac:dyDescent="0.25">
      <c r="F20" s="5" t="s">
        <v>33</v>
      </c>
      <c r="G20" s="54">
        <v>250</v>
      </c>
      <c r="H20"/>
    </row>
    <row r="21" spans="6:8" x14ac:dyDescent="0.25">
      <c r="F21" s="4" t="s">
        <v>9</v>
      </c>
      <c r="G21" s="54">
        <v>1427</v>
      </c>
      <c r="H21"/>
    </row>
    <row r="22" spans="6:8" x14ac:dyDescent="0.25">
      <c r="F22" s="5" t="s">
        <v>41</v>
      </c>
      <c r="G22" s="54">
        <v>74</v>
      </c>
      <c r="H22"/>
    </row>
    <row r="23" spans="6:8" x14ac:dyDescent="0.25">
      <c r="F23" s="5" t="s">
        <v>36</v>
      </c>
      <c r="G23" s="54">
        <v>74</v>
      </c>
      <c r="H23"/>
    </row>
    <row r="24" spans="6:8" x14ac:dyDescent="0.25">
      <c r="F24" s="5" t="s">
        <v>39</v>
      </c>
      <c r="G24" s="54">
        <v>70</v>
      </c>
      <c r="H24"/>
    </row>
    <row r="25" spans="6:8" x14ac:dyDescent="0.25">
      <c r="F25" s="5" t="s">
        <v>37</v>
      </c>
      <c r="G25" s="54">
        <v>125</v>
      </c>
    </row>
    <row r="26" spans="6:8" x14ac:dyDescent="0.25">
      <c r="F26" s="5" t="s">
        <v>43</v>
      </c>
      <c r="G26" s="54">
        <v>235</v>
      </c>
    </row>
    <row r="27" spans="6:8" x14ac:dyDescent="0.25">
      <c r="F27" s="5" t="s">
        <v>38</v>
      </c>
      <c r="G27" s="54">
        <v>74</v>
      </c>
    </row>
    <row r="28" spans="6:8" x14ac:dyDescent="0.25">
      <c r="F28" s="5" t="s">
        <v>13</v>
      </c>
      <c r="G28" s="54">
        <v>470</v>
      </c>
    </row>
    <row r="29" spans="6:8" x14ac:dyDescent="0.25">
      <c r="F29" s="5" t="s">
        <v>42</v>
      </c>
      <c r="G29" s="54">
        <v>70</v>
      </c>
    </row>
    <row r="30" spans="6:8" x14ac:dyDescent="0.25">
      <c r="F30" s="5" t="s">
        <v>40</v>
      </c>
      <c r="G30" s="54">
        <v>235</v>
      </c>
    </row>
    <row r="31" spans="6:8" x14ac:dyDescent="0.25">
      <c r="F31" s="4" t="s">
        <v>142</v>
      </c>
      <c r="G31" s="54">
        <v>4362</v>
      </c>
    </row>
    <row r="100" spans="2:5" x14ac:dyDescent="0.25">
      <c r="B100" s="31" t="s">
        <v>6</v>
      </c>
      <c r="C100" s="31" t="s">
        <v>7</v>
      </c>
      <c r="D100" s="31" t="s">
        <v>11</v>
      </c>
      <c r="E100" s="31" t="s">
        <v>17</v>
      </c>
    </row>
    <row r="101" spans="2:5" x14ac:dyDescent="0.25">
      <c r="B101" s="62">
        <v>42752</v>
      </c>
      <c r="C101" s="32" t="s">
        <v>8</v>
      </c>
      <c r="D101" s="32" t="s">
        <v>16</v>
      </c>
      <c r="E101" s="33">
        <v>1000</v>
      </c>
    </row>
    <row r="102" spans="2:5" x14ac:dyDescent="0.25">
      <c r="B102" s="62">
        <v>42752</v>
      </c>
      <c r="C102" s="32" t="s">
        <v>8</v>
      </c>
      <c r="D102" s="32" t="s">
        <v>29</v>
      </c>
      <c r="E102" s="33">
        <v>500</v>
      </c>
    </row>
    <row r="103" spans="2:5" x14ac:dyDescent="0.25">
      <c r="B103" s="62">
        <v>42752</v>
      </c>
      <c r="C103" s="32" t="s">
        <v>8</v>
      </c>
      <c r="D103" s="32" t="s">
        <v>30</v>
      </c>
      <c r="E103" s="33">
        <v>500</v>
      </c>
    </row>
    <row r="104" spans="2:5" x14ac:dyDescent="0.25">
      <c r="B104" s="62">
        <v>42786</v>
      </c>
      <c r="C104" s="32" t="s">
        <v>10</v>
      </c>
      <c r="D104" s="32" t="s">
        <v>15</v>
      </c>
      <c r="E104" s="33">
        <v>20</v>
      </c>
    </row>
    <row r="105" spans="2:5" x14ac:dyDescent="0.25">
      <c r="B105" s="62">
        <v>42791</v>
      </c>
      <c r="C105" s="32" t="s">
        <v>10</v>
      </c>
      <c r="D105" s="32" t="s">
        <v>14</v>
      </c>
      <c r="E105" s="33">
        <v>125</v>
      </c>
    </row>
    <row r="106" spans="2:5" x14ac:dyDescent="0.25">
      <c r="B106" s="62">
        <v>42756</v>
      </c>
      <c r="C106" s="32" t="s">
        <v>10</v>
      </c>
      <c r="D106" s="32" t="s">
        <v>28</v>
      </c>
      <c r="E106" s="33">
        <v>250</v>
      </c>
    </row>
    <row r="107" spans="2:5" x14ac:dyDescent="0.25">
      <c r="B107" s="62">
        <v>42786</v>
      </c>
      <c r="C107" s="32" t="s">
        <v>10</v>
      </c>
      <c r="D107" s="32" t="s">
        <v>31</v>
      </c>
      <c r="E107" s="33">
        <v>20</v>
      </c>
    </row>
    <row r="108" spans="2:5" x14ac:dyDescent="0.25">
      <c r="B108" s="62">
        <v>42791</v>
      </c>
      <c r="C108" s="32" t="s">
        <v>10</v>
      </c>
      <c r="D108" s="32" t="s">
        <v>32</v>
      </c>
      <c r="E108" s="33">
        <v>125</v>
      </c>
    </row>
    <row r="109" spans="2:5" x14ac:dyDescent="0.25">
      <c r="B109" s="62">
        <v>42756</v>
      </c>
      <c r="C109" s="32" t="s">
        <v>10</v>
      </c>
      <c r="D109" s="32" t="s">
        <v>33</v>
      </c>
      <c r="E109" s="33">
        <v>250</v>
      </c>
    </row>
    <row r="110" spans="2:5" x14ac:dyDescent="0.25">
      <c r="B110" s="62">
        <v>42786</v>
      </c>
      <c r="C110" s="32" t="s">
        <v>10</v>
      </c>
      <c r="D110" s="32" t="s">
        <v>34</v>
      </c>
      <c r="E110" s="33">
        <v>20</v>
      </c>
    </row>
    <row r="111" spans="2:5" x14ac:dyDescent="0.25">
      <c r="B111" s="62">
        <v>42791</v>
      </c>
      <c r="C111" s="32" t="s">
        <v>10</v>
      </c>
      <c r="D111" s="32" t="s">
        <v>35</v>
      </c>
      <c r="E111" s="33">
        <v>125</v>
      </c>
    </row>
    <row r="112" spans="2:5" x14ac:dyDescent="0.25">
      <c r="B112" s="62">
        <v>42736</v>
      </c>
      <c r="C112" s="32" t="s">
        <v>9</v>
      </c>
      <c r="D112" s="32" t="s">
        <v>36</v>
      </c>
      <c r="E112" s="33">
        <v>74</v>
      </c>
    </row>
    <row r="113" spans="2:9" x14ac:dyDescent="0.25">
      <c r="B113" s="62">
        <v>42750</v>
      </c>
      <c r="C113" s="32" t="s">
        <v>9</v>
      </c>
      <c r="D113" s="32" t="s">
        <v>13</v>
      </c>
      <c r="E113" s="33">
        <v>235</v>
      </c>
    </row>
    <row r="114" spans="2:9" x14ac:dyDescent="0.25">
      <c r="B114" s="62">
        <v>42756</v>
      </c>
      <c r="C114" s="32" t="s">
        <v>9</v>
      </c>
      <c r="D114" s="32" t="s">
        <v>37</v>
      </c>
      <c r="E114" s="33">
        <v>125</v>
      </c>
    </row>
    <row r="115" spans="2:9" x14ac:dyDescent="0.25">
      <c r="B115" s="62">
        <v>42768</v>
      </c>
      <c r="C115" s="32" t="s">
        <v>9</v>
      </c>
      <c r="D115" s="32" t="s">
        <v>13</v>
      </c>
      <c r="E115" s="33">
        <v>235</v>
      </c>
    </row>
    <row r="116" spans="2:9" x14ac:dyDescent="0.25">
      <c r="B116" s="62">
        <v>42736</v>
      </c>
      <c r="C116" s="32" t="s">
        <v>9</v>
      </c>
      <c r="D116" s="32" t="s">
        <v>38</v>
      </c>
      <c r="E116" s="33">
        <v>74</v>
      </c>
    </row>
    <row r="117" spans="2:9" x14ac:dyDescent="0.25">
      <c r="B117" s="62">
        <v>42750</v>
      </c>
      <c r="C117" s="32" t="s">
        <v>9</v>
      </c>
      <c r="D117" s="32" t="s">
        <v>39</v>
      </c>
      <c r="E117" s="33">
        <v>70</v>
      </c>
    </row>
    <row r="118" spans="2:9" x14ac:dyDescent="0.25">
      <c r="B118" s="62">
        <v>42768</v>
      </c>
      <c r="C118" s="32" t="s">
        <v>9</v>
      </c>
      <c r="D118" s="32" t="s">
        <v>40</v>
      </c>
      <c r="E118" s="33">
        <v>235</v>
      </c>
    </row>
    <row r="119" spans="2:9" x14ac:dyDescent="0.25">
      <c r="B119" s="62">
        <v>42736</v>
      </c>
      <c r="C119" s="32" t="s">
        <v>9</v>
      </c>
      <c r="D119" s="32" t="s">
        <v>41</v>
      </c>
      <c r="E119" s="33">
        <v>74</v>
      </c>
    </row>
    <row r="120" spans="2:9" x14ac:dyDescent="0.25">
      <c r="B120" s="62">
        <v>42750</v>
      </c>
      <c r="C120" s="32" t="s">
        <v>9</v>
      </c>
      <c r="D120" s="32" t="s">
        <v>42</v>
      </c>
      <c r="E120" s="33">
        <v>70</v>
      </c>
    </row>
    <row r="121" spans="2:9" x14ac:dyDescent="0.25">
      <c r="B121" s="62">
        <v>42768</v>
      </c>
      <c r="C121" s="32" t="s">
        <v>9</v>
      </c>
      <c r="D121" s="32" t="s">
        <v>43</v>
      </c>
      <c r="E121" s="33">
        <v>235</v>
      </c>
      <c r="I121" s="52"/>
    </row>
  </sheetData>
  <phoneticPr fontId="12" type="noConversion"/>
  <pageMargins left="0.7" right="0.7" top="0.75" bottom="0.75" header="0.3" footer="0.3"/>
  <pageSetup paperSize="9" scale="82" orientation="portrait" r:id="rId2"/>
  <rowBreaks count="2" manualBreakCount="2">
    <brk id="46" max="16383" man="1"/>
    <brk id="93" max="16383" man="1"/>
  </rowBreaks>
  <colBreaks count="1" manualBreakCount="1">
    <brk id="7" max="1048575" man="1"/>
  </colBreaks>
  <drawing r:id="rId3"/>
  <tableParts count="1">
    <tablePart r:id="rId4"/>
  </tableParts>
</worksheet>
</file>

<file path=xl/worksheets/sheet17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I121"/>
  <sheetViews>
    <sheetView showGridLines="0" zoomScaleNormal="100" workbookViewId="0"/>
  </sheetViews>
  <sheetFormatPr defaultColWidth="9.140625" defaultRowHeight="15" x14ac:dyDescent="0.25"/>
  <cols>
    <col min="1" max="1" width="9.5703125" style="13" bestFit="1" customWidth="1"/>
    <col min="2" max="2" width="10" style="14" customWidth="1"/>
    <col min="3" max="3" width="9.140625" style="14"/>
    <col min="4" max="4" width="22.85546875" style="14" customWidth="1"/>
    <col min="5" max="5" width="12" style="14" customWidth="1"/>
    <col min="6" max="6" width="26.85546875" style="14" customWidth="1"/>
    <col min="7" max="7" width="17.7109375" style="14" customWidth="1"/>
    <col min="8" max="8" width="9.140625" style="14"/>
    <col min="9" max="9" width="20.85546875" style="14" bestFit="1" customWidth="1"/>
    <col min="10" max="10" width="14.85546875" style="14" bestFit="1" customWidth="1"/>
    <col min="11" max="11" width="14.42578125" style="14" bestFit="1" customWidth="1"/>
    <col min="12" max="12" width="6.28515625" style="14" bestFit="1" customWidth="1"/>
    <col min="13" max="13" width="9.7109375" style="14" bestFit="1" customWidth="1"/>
    <col min="14" max="14" width="6.85546875" style="14" bestFit="1" customWidth="1"/>
    <col min="15" max="15" width="6.7109375" style="14" bestFit="1" customWidth="1"/>
    <col min="16" max="16" width="9.7109375" style="14" bestFit="1" customWidth="1"/>
    <col min="17" max="17" width="10.5703125" style="14" bestFit="1" customWidth="1"/>
    <col min="18" max="18" width="5.42578125" style="14" bestFit="1" customWidth="1"/>
    <col min="19" max="19" width="4.85546875" style="14" bestFit="1" customWidth="1"/>
    <col min="20" max="20" width="8.140625" style="14" bestFit="1" customWidth="1"/>
    <col min="21" max="21" width="6.28515625" style="14" bestFit="1" customWidth="1"/>
    <col min="22" max="22" width="10.85546875" style="14" bestFit="1" customWidth="1"/>
    <col min="23" max="23" width="7.5703125" style="14" bestFit="1" customWidth="1"/>
    <col min="24" max="24" width="13.140625" style="14" bestFit="1" customWidth="1"/>
    <col min="25" max="25" width="15.85546875" style="14" bestFit="1" customWidth="1"/>
    <col min="26" max="26" width="6.5703125" style="14" bestFit="1" customWidth="1"/>
    <col min="27" max="27" width="6" style="14" bestFit="1" customWidth="1"/>
    <col min="28" max="28" width="7.140625" style="14" bestFit="1" customWidth="1"/>
    <col min="29" max="29" width="6.5703125" style="14" bestFit="1" customWidth="1"/>
    <col min="30" max="30" width="11.28515625" style="14" bestFit="1" customWidth="1"/>
    <col min="31" max="16384" width="9.140625" style="14"/>
  </cols>
  <sheetData>
    <row r="1" spans="1:9" x14ac:dyDescent="0.25">
      <c r="A1" s="15" t="s">
        <v>116</v>
      </c>
    </row>
    <row r="2" spans="1:9" x14ac:dyDescent="0.25">
      <c r="A2" s="15" t="s">
        <v>47</v>
      </c>
    </row>
    <row r="3" spans="1:9" x14ac:dyDescent="0.25">
      <c r="A3" s="15" t="s">
        <v>117</v>
      </c>
    </row>
    <row r="4" spans="1:9" x14ac:dyDescent="0.25">
      <c r="A4" s="15" t="s">
        <v>3</v>
      </c>
    </row>
    <row r="5" spans="1:9" x14ac:dyDescent="0.25">
      <c r="A5" s="15"/>
    </row>
    <row r="6" spans="1:9" ht="18.75" x14ac:dyDescent="0.3">
      <c r="F6" s="2" t="str">
        <f>IF(AND($F$9="Daina",$G$9=935),"Īstajā vietā!"," ")</f>
        <v xml:space="preserve"> </v>
      </c>
    </row>
    <row r="7" spans="1:9" x14ac:dyDescent="0.25">
      <c r="F7" s="3" t="s">
        <v>141</v>
      </c>
      <c r="G7" t="s">
        <v>99</v>
      </c>
      <c r="H7"/>
    </row>
    <row r="8" spans="1:9" ht="18.75" x14ac:dyDescent="0.3">
      <c r="F8" s="4" t="s">
        <v>8</v>
      </c>
      <c r="G8" s="54">
        <v>2000</v>
      </c>
      <c r="H8"/>
      <c r="I8" s="2"/>
    </row>
    <row r="9" spans="1:9" ht="18.75" x14ac:dyDescent="0.3">
      <c r="F9" s="5" t="s">
        <v>29</v>
      </c>
      <c r="G9" s="54">
        <v>500</v>
      </c>
      <c r="H9"/>
      <c r="I9" s="2"/>
    </row>
    <row r="10" spans="1:9" x14ac:dyDescent="0.25">
      <c r="F10" s="5" t="s">
        <v>30</v>
      </c>
      <c r="G10" s="54">
        <v>500</v>
      </c>
      <c r="H10"/>
    </row>
    <row r="11" spans="1:9" x14ac:dyDescent="0.25">
      <c r="F11" s="5" t="s">
        <v>16</v>
      </c>
      <c r="G11" s="54">
        <v>1000</v>
      </c>
      <c r="H11"/>
    </row>
    <row r="12" spans="1:9" x14ac:dyDescent="0.25">
      <c r="F12" s="4" t="s">
        <v>10</v>
      </c>
      <c r="G12" s="54">
        <v>935</v>
      </c>
      <c r="H12"/>
    </row>
    <row r="13" spans="1:9" x14ac:dyDescent="0.25">
      <c r="F13" s="5" t="s">
        <v>32</v>
      </c>
      <c r="G13" s="54">
        <v>125</v>
      </c>
      <c r="H13"/>
    </row>
    <row r="14" spans="1:9" x14ac:dyDescent="0.25">
      <c r="F14" s="5" t="s">
        <v>34</v>
      </c>
      <c r="G14" s="54">
        <v>20</v>
      </c>
      <c r="H14"/>
    </row>
    <row r="15" spans="1:9" x14ac:dyDescent="0.25">
      <c r="F15" s="5" t="s">
        <v>14</v>
      </c>
      <c r="G15" s="54">
        <v>125</v>
      </c>
      <c r="H15"/>
    </row>
    <row r="16" spans="1:9" x14ac:dyDescent="0.25">
      <c r="F16" s="5" t="s">
        <v>35</v>
      </c>
      <c r="G16" s="54">
        <v>125</v>
      </c>
      <c r="H16"/>
    </row>
    <row r="17" spans="6:8" x14ac:dyDescent="0.25">
      <c r="F17" s="5" t="s">
        <v>31</v>
      </c>
      <c r="G17" s="54">
        <v>20</v>
      </c>
      <c r="H17"/>
    </row>
    <row r="18" spans="6:8" x14ac:dyDescent="0.25">
      <c r="F18" s="5" t="s">
        <v>28</v>
      </c>
      <c r="G18" s="54">
        <v>250</v>
      </c>
      <c r="H18"/>
    </row>
    <row r="19" spans="6:8" x14ac:dyDescent="0.25">
      <c r="F19" s="5" t="s">
        <v>15</v>
      </c>
      <c r="G19" s="54">
        <v>20</v>
      </c>
      <c r="H19"/>
    </row>
    <row r="20" spans="6:8" x14ac:dyDescent="0.25">
      <c r="F20" s="5" t="s">
        <v>33</v>
      </c>
      <c r="G20" s="54">
        <v>250</v>
      </c>
      <c r="H20"/>
    </row>
    <row r="21" spans="6:8" x14ac:dyDescent="0.25">
      <c r="F21" s="4" t="s">
        <v>9</v>
      </c>
      <c r="G21" s="54">
        <v>1427</v>
      </c>
      <c r="H21"/>
    </row>
    <row r="22" spans="6:8" x14ac:dyDescent="0.25">
      <c r="F22" s="5" t="s">
        <v>41</v>
      </c>
      <c r="G22" s="54">
        <v>74</v>
      </c>
      <c r="H22"/>
    </row>
    <row r="23" spans="6:8" x14ac:dyDescent="0.25">
      <c r="F23" s="5" t="s">
        <v>36</v>
      </c>
      <c r="G23" s="54">
        <v>74</v>
      </c>
      <c r="H23"/>
    </row>
    <row r="24" spans="6:8" x14ac:dyDescent="0.25">
      <c r="F24" s="5" t="s">
        <v>39</v>
      </c>
      <c r="G24" s="54">
        <v>70</v>
      </c>
      <c r="H24"/>
    </row>
    <row r="25" spans="6:8" x14ac:dyDescent="0.25">
      <c r="F25" s="5" t="s">
        <v>37</v>
      </c>
      <c r="G25" s="54">
        <v>125</v>
      </c>
    </row>
    <row r="26" spans="6:8" x14ac:dyDescent="0.25">
      <c r="F26" s="5" t="s">
        <v>43</v>
      </c>
      <c r="G26" s="54">
        <v>235</v>
      </c>
    </row>
    <row r="27" spans="6:8" x14ac:dyDescent="0.25">
      <c r="F27" s="5" t="s">
        <v>38</v>
      </c>
      <c r="G27" s="54">
        <v>74</v>
      </c>
    </row>
    <row r="28" spans="6:8" x14ac:dyDescent="0.25">
      <c r="F28" s="5" t="s">
        <v>13</v>
      </c>
      <c r="G28" s="54">
        <v>470</v>
      </c>
    </row>
    <row r="29" spans="6:8" x14ac:dyDescent="0.25">
      <c r="F29" s="5" t="s">
        <v>42</v>
      </c>
      <c r="G29" s="54">
        <v>70</v>
      </c>
    </row>
    <row r="30" spans="6:8" x14ac:dyDescent="0.25">
      <c r="F30" s="5" t="s">
        <v>40</v>
      </c>
      <c r="G30" s="54">
        <v>235</v>
      </c>
    </row>
    <row r="31" spans="6:8" x14ac:dyDescent="0.25">
      <c r="F31" s="4" t="s">
        <v>142</v>
      </c>
      <c r="G31" s="54">
        <v>4362</v>
      </c>
    </row>
    <row r="100" spans="2:5" x14ac:dyDescent="0.25">
      <c r="B100" s="31" t="s">
        <v>6</v>
      </c>
      <c r="C100" s="31" t="s">
        <v>7</v>
      </c>
      <c r="D100" s="31" t="s">
        <v>11</v>
      </c>
      <c r="E100" s="31" t="s">
        <v>17</v>
      </c>
    </row>
    <row r="101" spans="2:5" x14ac:dyDescent="0.25">
      <c r="B101" s="62">
        <v>42752</v>
      </c>
      <c r="C101" s="32" t="s">
        <v>8</v>
      </c>
      <c r="D101" s="32" t="s">
        <v>16</v>
      </c>
      <c r="E101" s="33">
        <v>1000</v>
      </c>
    </row>
    <row r="102" spans="2:5" x14ac:dyDescent="0.25">
      <c r="B102" s="62">
        <v>42752</v>
      </c>
      <c r="C102" s="32" t="s">
        <v>8</v>
      </c>
      <c r="D102" s="32" t="s">
        <v>29</v>
      </c>
      <c r="E102" s="33">
        <v>500</v>
      </c>
    </row>
    <row r="103" spans="2:5" x14ac:dyDescent="0.25">
      <c r="B103" s="62">
        <v>42752</v>
      </c>
      <c r="C103" s="32" t="s">
        <v>8</v>
      </c>
      <c r="D103" s="32" t="s">
        <v>30</v>
      </c>
      <c r="E103" s="33">
        <v>500</v>
      </c>
    </row>
    <row r="104" spans="2:5" x14ac:dyDescent="0.25">
      <c r="B104" s="62">
        <v>42786</v>
      </c>
      <c r="C104" s="32" t="s">
        <v>10</v>
      </c>
      <c r="D104" s="32" t="s">
        <v>15</v>
      </c>
      <c r="E104" s="33">
        <v>20</v>
      </c>
    </row>
    <row r="105" spans="2:5" x14ac:dyDescent="0.25">
      <c r="B105" s="62">
        <v>42791</v>
      </c>
      <c r="C105" s="32" t="s">
        <v>10</v>
      </c>
      <c r="D105" s="32" t="s">
        <v>14</v>
      </c>
      <c r="E105" s="33">
        <v>125</v>
      </c>
    </row>
    <row r="106" spans="2:5" x14ac:dyDescent="0.25">
      <c r="B106" s="62">
        <v>42756</v>
      </c>
      <c r="C106" s="32" t="s">
        <v>10</v>
      </c>
      <c r="D106" s="32" t="s">
        <v>28</v>
      </c>
      <c r="E106" s="33">
        <v>250</v>
      </c>
    </row>
    <row r="107" spans="2:5" x14ac:dyDescent="0.25">
      <c r="B107" s="62">
        <v>42786</v>
      </c>
      <c r="C107" s="32" t="s">
        <v>10</v>
      </c>
      <c r="D107" s="32" t="s">
        <v>31</v>
      </c>
      <c r="E107" s="33">
        <v>20</v>
      </c>
    </row>
    <row r="108" spans="2:5" x14ac:dyDescent="0.25">
      <c r="B108" s="62">
        <v>42791</v>
      </c>
      <c r="C108" s="32" t="s">
        <v>10</v>
      </c>
      <c r="D108" s="32" t="s">
        <v>32</v>
      </c>
      <c r="E108" s="33">
        <v>125</v>
      </c>
    </row>
    <row r="109" spans="2:5" x14ac:dyDescent="0.25">
      <c r="B109" s="62">
        <v>42756</v>
      </c>
      <c r="C109" s="32" t="s">
        <v>10</v>
      </c>
      <c r="D109" s="32" t="s">
        <v>33</v>
      </c>
      <c r="E109" s="33">
        <v>250</v>
      </c>
    </row>
    <row r="110" spans="2:5" x14ac:dyDescent="0.25">
      <c r="B110" s="62">
        <v>42786</v>
      </c>
      <c r="C110" s="32" t="s">
        <v>10</v>
      </c>
      <c r="D110" s="32" t="s">
        <v>34</v>
      </c>
      <c r="E110" s="33">
        <v>20</v>
      </c>
    </row>
    <row r="111" spans="2:5" x14ac:dyDescent="0.25">
      <c r="B111" s="62">
        <v>42791</v>
      </c>
      <c r="C111" s="32" t="s">
        <v>10</v>
      </c>
      <c r="D111" s="32" t="s">
        <v>35</v>
      </c>
      <c r="E111" s="33">
        <v>125</v>
      </c>
    </row>
    <row r="112" spans="2:5" x14ac:dyDescent="0.25">
      <c r="B112" s="62">
        <v>42736</v>
      </c>
      <c r="C112" s="32" t="s">
        <v>9</v>
      </c>
      <c r="D112" s="32" t="s">
        <v>36</v>
      </c>
      <c r="E112" s="33">
        <v>74</v>
      </c>
    </row>
    <row r="113" spans="2:5" x14ac:dyDescent="0.25">
      <c r="B113" s="62">
        <v>42750</v>
      </c>
      <c r="C113" s="32" t="s">
        <v>9</v>
      </c>
      <c r="D113" s="32" t="s">
        <v>13</v>
      </c>
      <c r="E113" s="33">
        <v>235</v>
      </c>
    </row>
    <row r="114" spans="2:5" x14ac:dyDescent="0.25">
      <c r="B114" s="62">
        <v>42756</v>
      </c>
      <c r="C114" s="32" t="s">
        <v>9</v>
      </c>
      <c r="D114" s="32" t="s">
        <v>37</v>
      </c>
      <c r="E114" s="33">
        <v>125</v>
      </c>
    </row>
    <row r="115" spans="2:5" x14ac:dyDescent="0.25">
      <c r="B115" s="62">
        <v>42768</v>
      </c>
      <c r="C115" s="32" t="s">
        <v>9</v>
      </c>
      <c r="D115" s="32" t="s">
        <v>13</v>
      </c>
      <c r="E115" s="33">
        <v>235</v>
      </c>
    </row>
    <row r="116" spans="2:5" x14ac:dyDescent="0.25">
      <c r="B116" s="62">
        <v>42736</v>
      </c>
      <c r="C116" s="32" t="s">
        <v>9</v>
      </c>
      <c r="D116" s="32" t="s">
        <v>38</v>
      </c>
      <c r="E116" s="33">
        <v>74</v>
      </c>
    </row>
    <row r="117" spans="2:5" x14ac:dyDescent="0.25">
      <c r="B117" s="62">
        <v>42750</v>
      </c>
      <c r="C117" s="32" t="s">
        <v>9</v>
      </c>
      <c r="D117" s="32" t="s">
        <v>39</v>
      </c>
      <c r="E117" s="33">
        <v>70</v>
      </c>
    </row>
    <row r="118" spans="2:5" x14ac:dyDescent="0.25">
      <c r="B118" s="62">
        <v>42768</v>
      </c>
      <c r="C118" s="32" t="s">
        <v>9</v>
      </c>
      <c r="D118" s="32" t="s">
        <v>40</v>
      </c>
      <c r="E118" s="33">
        <v>235</v>
      </c>
    </row>
    <row r="119" spans="2:5" x14ac:dyDescent="0.25">
      <c r="B119" s="62">
        <v>42736</v>
      </c>
      <c r="C119" s="32" t="s">
        <v>9</v>
      </c>
      <c r="D119" s="32" t="s">
        <v>41</v>
      </c>
      <c r="E119" s="33">
        <v>74</v>
      </c>
    </row>
    <row r="120" spans="2:5" x14ac:dyDescent="0.25">
      <c r="B120" s="62">
        <v>42750</v>
      </c>
      <c r="C120" s="32" t="s">
        <v>9</v>
      </c>
      <c r="D120" s="32" t="s">
        <v>42</v>
      </c>
      <c r="E120" s="33">
        <v>70</v>
      </c>
    </row>
    <row r="121" spans="2:5" x14ac:dyDescent="0.25">
      <c r="B121" s="62">
        <v>42768</v>
      </c>
      <c r="C121" s="32" t="s">
        <v>9</v>
      </c>
      <c r="D121" s="32" t="s">
        <v>43</v>
      </c>
      <c r="E121" s="33">
        <v>235</v>
      </c>
    </row>
  </sheetData>
  <phoneticPr fontId="12" type="noConversion"/>
  <pageMargins left="0.7" right="0.7" top="0.75" bottom="0.75" header="0.3" footer="0.3"/>
  <pageSetup paperSize="9" scale="96" orientation="portrait" r:id="rId2"/>
  <rowBreaks count="2" manualBreakCount="2">
    <brk id="46" max="16383" man="1"/>
    <brk id="93" max="16383" man="1"/>
  </rowBreaks>
  <colBreaks count="1" manualBreakCount="1">
    <brk id="6" max="1048575" man="1"/>
  </colBreaks>
  <drawing r:id="rId3"/>
  <tableParts count="1">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tabColor theme="9"/>
    <pageSetUpPr autoPageBreaks="0"/>
  </sheetPr>
  <dimension ref="A1:A5"/>
  <sheetViews>
    <sheetView showGridLines="0" showRowColHeaders="0" tabSelected="1" zoomScaleNormal="100" workbookViewId="0"/>
  </sheetViews>
  <sheetFormatPr defaultColWidth="11.140625" defaultRowHeight="15" customHeight="1" x14ac:dyDescent="0.25"/>
  <cols>
    <col min="1" max="1" width="125.42578125" style="21" customWidth="1"/>
    <col min="2" max="2" width="3.5703125" style="21" customWidth="1"/>
    <col min="3" max="16384" width="11.140625" style="21"/>
  </cols>
  <sheetData>
    <row r="1" spans="1:1" ht="15" customHeight="1" x14ac:dyDescent="0.25">
      <c r="A1" s="41" t="s">
        <v>0</v>
      </c>
    </row>
    <row r="2" spans="1:1" ht="124.5" x14ac:dyDescent="1">
      <c r="A2" s="60" t="s">
        <v>133</v>
      </c>
    </row>
    <row r="3" spans="1:1" ht="67.5" x14ac:dyDescent="0.35">
      <c r="A3" s="42" t="s">
        <v>97</v>
      </c>
    </row>
    <row r="4" spans="1:1" ht="189.95" customHeight="1" x14ac:dyDescent="0.25">
      <c r="A4" s="43" t="s">
        <v>1</v>
      </c>
    </row>
    <row r="5" spans="1:1" ht="15" customHeight="1" x14ac:dyDescent="0.25">
      <c r="A5" s="43" t="s">
        <v>2</v>
      </c>
    </row>
  </sheetData>
  <phoneticPr fontId="12" type="noConversion"/>
  <pageMargins left="0.7" right="0.7" top="0.75" bottom="0.75" header="0.3" footer="0.3"/>
  <pageSetup paperSize="9" orientation="landscape" r:id="rId1"/>
  <drawing r:id="rId2"/>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M107"/>
  <sheetViews>
    <sheetView showGridLines="0" zoomScaleNormal="100" workbookViewId="0"/>
  </sheetViews>
  <sheetFormatPr defaultColWidth="9.140625" defaultRowHeight="15" x14ac:dyDescent="0.25"/>
  <cols>
    <col min="1" max="1" width="9.7109375" style="13" bestFit="1" customWidth="1"/>
    <col min="2" max="2" width="18.140625" style="14" customWidth="1"/>
    <col min="3" max="3" width="24.140625" style="14" customWidth="1"/>
    <col min="4" max="4" width="22.42578125" style="14" customWidth="1"/>
    <col min="5" max="6" width="10.7109375" style="14" customWidth="1"/>
    <col min="7" max="7" width="19.85546875" style="14" customWidth="1"/>
    <col min="8" max="8" width="25" style="14" customWidth="1"/>
    <col min="9" max="11" width="10.7109375" style="14" customWidth="1"/>
    <col min="12" max="12" width="33" style="14" customWidth="1"/>
    <col min="13" max="13" width="11.85546875" style="14" customWidth="1"/>
    <col min="14" max="47" width="9.140625" style="14" customWidth="1"/>
    <col min="48" max="16384" width="9.140625" style="14"/>
  </cols>
  <sheetData>
    <row r="1" spans="1:13" x14ac:dyDescent="0.25">
      <c r="A1" s="15" t="s">
        <v>48</v>
      </c>
    </row>
    <row r="2" spans="1:13" x14ac:dyDescent="0.25">
      <c r="A2" s="15" t="s">
        <v>128</v>
      </c>
    </row>
    <row r="3" spans="1:13" ht="14.45" customHeight="1" x14ac:dyDescent="0.25">
      <c r="A3" s="28" t="s">
        <v>118</v>
      </c>
    </row>
    <row r="4" spans="1:13" x14ac:dyDescent="0.25">
      <c r="A4" s="15" t="s">
        <v>3</v>
      </c>
    </row>
    <row r="5" spans="1:13" x14ac:dyDescent="0.25">
      <c r="A5" s="15"/>
    </row>
    <row r="12" spans="1:13" ht="18.75" x14ac:dyDescent="0.3">
      <c r="C12" s="2" t="str">
        <f>IF(AND($C$16=398,$D$15="Jan"),"Darīts!"," ")</f>
        <v xml:space="preserve"> </v>
      </c>
    </row>
    <row r="13" spans="1:13" x14ac:dyDescent="0.25">
      <c r="B13" s="65" t="s">
        <v>99</v>
      </c>
      <c r="C13" s="65" t="s">
        <v>143</v>
      </c>
      <c r="D13" s="66"/>
      <c r="E13" s="66"/>
      <c r="F13" s="66"/>
      <c r="G13" s="66"/>
      <c r="H13" s="66"/>
      <c r="I13" s="66"/>
      <c r="J13" s="66"/>
      <c r="K13" s="66"/>
      <c r="L13" s="66"/>
      <c r="M13" s="66"/>
    </row>
    <row r="14" spans="1:13" x14ac:dyDescent="0.25">
      <c r="B14" s="66"/>
      <c r="C14" s="66" t="s">
        <v>13</v>
      </c>
      <c r="D14" s="66"/>
      <c r="E14" s="66"/>
      <c r="F14" s="66"/>
      <c r="G14" s="66" t="s">
        <v>147</v>
      </c>
      <c r="H14" s="66" t="s">
        <v>54</v>
      </c>
      <c r="I14" s="66"/>
      <c r="J14" s="66"/>
      <c r="K14" s="66"/>
      <c r="L14" s="66" t="s">
        <v>148</v>
      </c>
      <c r="M14" s="66" t="s">
        <v>142</v>
      </c>
    </row>
    <row r="15" spans="1:13" x14ac:dyDescent="0.25">
      <c r="B15" s="65" t="s">
        <v>141</v>
      </c>
      <c r="C15" s="66" t="s">
        <v>50</v>
      </c>
      <c r="D15" s="66" t="s">
        <v>51</v>
      </c>
      <c r="E15" s="66" t="s">
        <v>52</v>
      </c>
      <c r="F15" s="66" t="s">
        <v>53</v>
      </c>
      <c r="G15" s="66"/>
      <c r="H15" s="66" t="s">
        <v>50</v>
      </c>
      <c r="I15" s="66" t="s">
        <v>51</v>
      </c>
      <c r="J15" s="66" t="s">
        <v>52</v>
      </c>
      <c r="K15" s="66" t="s">
        <v>53</v>
      </c>
      <c r="L15" s="66"/>
      <c r="M15" s="66"/>
    </row>
    <row r="16" spans="1:13" x14ac:dyDescent="0.25">
      <c r="B16" s="67" t="s">
        <v>10</v>
      </c>
      <c r="C16" s="68">
        <v>74</v>
      </c>
      <c r="D16" s="68">
        <v>74</v>
      </c>
      <c r="E16" s="68">
        <v>125</v>
      </c>
      <c r="F16" s="68">
        <v>125</v>
      </c>
      <c r="G16" s="68">
        <v>398</v>
      </c>
      <c r="H16" s="68"/>
      <c r="I16" s="68"/>
      <c r="J16" s="68"/>
      <c r="K16" s="68"/>
      <c r="L16" s="68"/>
      <c r="M16" s="68">
        <v>398</v>
      </c>
    </row>
    <row r="17" spans="2:13" x14ac:dyDescent="0.25">
      <c r="B17" s="67" t="s">
        <v>8</v>
      </c>
      <c r="C17" s="68">
        <v>235</v>
      </c>
      <c r="D17" s="68">
        <v>235</v>
      </c>
      <c r="E17" s="68">
        <v>235</v>
      </c>
      <c r="F17" s="68">
        <v>74</v>
      </c>
      <c r="G17" s="68">
        <v>779</v>
      </c>
      <c r="H17" s="68"/>
      <c r="I17" s="68"/>
      <c r="J17" s="68"/>
      <c r="K17" s="68"/>
      <c r="L17" s="68"/>
      <c r="M17" s="68">
        <v>779</v>
      </c>
    </row>
    <row r="18" spans="2:13" x14ac:dyDescent="0.25">
      <c r="B18" s="67" t="s">
        <v>9</v>
      </c>
      <c r="C18" s="68"/>
      <c r="D18" s="68"/>
      <c r="E18" s="68"/>
      <c r="F18" s="68"/>
      <c r="G18" s="68"/>
      <c r="H18" s="68">
        <v>1000</v>
      </c>
      <c r="I18" s="68">
        <v>1000</v>
      </c>
      <c r="J18" s="68">
        <v>20</v>
      </c>
      <c r="K18" s="68">
        <v>70</v>
      </c>
      <c r="L18" s="68">
        <v>2090</v>
      </c>
      <c r="M18" s="68">
        <v>2090</v>
      </c>
    </row>
    <row r="19" spans="2:13" x14ac:dyDescent="0.25">
      <c r="B19" s="67" t="s">
        <v>142</v>
      </c>
      <c r="C19" s="68">
        <v>309</v>
      </c>
      <c r="D19" s="68">
        <v>309</v>
      </c>
      <c r="E19" s="68">
        <v>360</v>
      </c>
      <c r="F19" s="68">
        <v>199</v>
      </c>
      <c r="G19" s="68">
        <v>1177</v>
      </c>
      <c r="H19" s="68">
        <v>1000</v>
      </c>
      <c r="I19" s="68">
        <v>1000</v>
      </c>
      <c r="J19" s="68">
        <v>20</v>
      </c>
      <c r="K19" s="68">
        <v>70</v>
      </c>
      <c r="L19" s="68">
        <v>2090</v>
      </c>
      <c r="M19" s="68">
        <v>3267</v>
      </c>
    </row>
    <row r="20" spans="2:13" x14ac:dyDescent="0.25">
      <c r="B20"/>
      <c r="C20"/>
      <c r="D20"/>
      <c r="E20"/>
    </row>
    <row r="21" spans="2:13" x14ac:dyDescent="0.25">
      <c r="B21"/>
      <c r="C21"/>
      <c r="D21"/>
      <c r="E21"/>
    </row>
    <row r="22" spans="2:13" x14ac:dyDescent="0.25">
      <c r="B22"/>
      <c r="C22"/>
      <c r="D22"/>
      <c r="E22"/>
    </row>
    <row r="23" spans="2:13" x14ac:dyDescent="0.25">
      <c r="B23"/>
      <c r="C23"/>
      <c r="D23"/>
      <c r="E23"/>
    </row>
    <row r="24" spans="2:13" x14ac:dyDescent="0.25">
      <c r="B24"/>
      <c r="C24"/>
      <c r="D24"/>
      <c r="E24"/>
    </row>
    <row r="25" spans="2:13" x14ac:dyDescent="0.25">
      <c r="B25"/>
      <c r="C25"/>
      <c r="D25"/>
      <c r="E25"/>
    </row>
    <row r="26" spans="2:13" x14ac:dyDescent="0.25">
      <c r="B26"/>
      <c r="C26"/>
      <c r="D26"/>
      <c r="E26"/>
    </row>
    <row r="27" spans="2:13" x14ac:dyDescent="0.25">
      <c r="B27"/>
      <c r="C27"/>
      <c r="D27"/>
      <c r="E27"/>
    </row>
    <row r="28" spans="2:13" x14ac:dyDescent="0.25">
      <c r="B28"/>
      <c r="C28"/>
      <c r="D28"/>
      <c r="E28"/>
    </row>
    <row r="29" spans="2:13" x14ac:dyDescent="0.25">
      <c r="B29"/>
      <c r="C29"/>
      <c r="D29"/>
      <c r="E29"/>
    </row>
    <row r="30" spans="2:13" x14ac:dyDescent="0.25">
      <c r="B30"/>
      <c r="C30"/>
      <c r="D30"/>
      <c r="E30"/>
    </row>
    <row r="31" spans="2:13" x14ac:dyDescent="0.25">
      <c r="B31"/>
      <c r="C31"/>
      <c r="D31"/>
      <c r="E31"/>
    </row>
    <row r="32" spans="2:13" x14ac:dyDescent="0.25">
      <c r="B32"/>
      <c r="C32"/>
    </row>
    <row r="33" spans="2:3" x14ac:dyDescent="0.25">
      <c r="B33"/>
      <c r="C33"/>
    </row>
    <row r="34" spans="2:3" x14ac:dyDescent="0.25">
      <c r="B34"/>
      <c r="C34"/>
    </row>
    <row r="35" spans="2:3" x14ac:dyDescent="0.25">
      <c r="B35"/>
      <c r="C35"/>
    </row>
    <row r="36" spans="2:3" x14ac:dyDescent="0.25">
      <c r="B36"/>
      <c r="C36"/>
    </row>
    <row r="37" spans="2:3" x14ac:dyDescent="0.25">
      <c r="B37"/>
      <c r="C37"/>
    </row>
    <row r="38" spans="2:3" x14ac:dyDescent="0.25">
      <c r="B38"/>
      <c r="C38"/>
    </row>
    <row r="39" spans="2:3" x14ac:dyDescent="0.25">
      <c r="B39"/>
      <c r="C39"/>
    </row>
    <row r="40" spans="2:3" x14ac:dyDescent="0.25">
      <c r="B40"/>
      <c r="C40"/>
    </row>
    <row r="41" spans="2:3" x14ac:dyDescent="0.25">
      <c r="B41"/>
      <c r="C41"/>
    </row>
    <row r="42" spans="2:3" x14ac:dyDescent="0.25">
      <c r="B42"/>
      <c r="C42"/>
    </row>
    <row r="95" spans="2:5" x14ac:dyDescent="0.25">
      <c r="B95" s="14" t="s">
        <v>49</v>
      </c>
      <c r="C95" s="14" t="s">
        <v>7</v>
      </c>
      <c r="D95" s="14" t="s">
        <v>11</v>
      </c>
      <c r="E95" s="14" t="s">
        <v>17</v>
      </c>
    </row>
    <row r="96" spans="2:5" x14ac:dyDescent="0.25">
      <c r="B96" s="14" t="s">
        <v>50</v>
      </c>
      <c r="C96" s="14" t="s">
        <v>10</v>
      </c>
      <c r="D96" s="14" t="s">
        <v>13</v>
      </c>
      <c r="E96" s="63">
        <v>74</v>
      </c>
    </row>
    <row r="97" spans="2:13" x14ac:dyDescent="0.25">
      <c r="B97" s="14" t="s">
        <v>50</v>
      </c>
      <c r="C97" s="14" t="s">
        <v>8</v>
      </c>
      <c r="D97" s="14" t="s">
        <v>13</v>
      </c>
      <c r="E97" s="63">
        <v>235</v>
      </c>
    </row>
    <row r="98" spans="2:13" x14ac:dyDescent="0.25">
      <c r="B98" s="14" t="s">
        <v>50</v>
      </c>
      <c r="C98" s="14" t="s">
        <v>9</v>
      </c>
      <c r="D98" s="14" t="s">
        <v>54</v>
      </c>
      <c r="E98" s="63">
        <v>1000</v>
      </c>
    </row>
    <row r="99" spans="2:13" x14ac:dyDescent="0.25">
      <c r="B99" s="14" t="s">
        <v>51</v>
      </c>
      <c r="C99" s="14" t="s">
        <v>10</v>
      </c>
      <c r="D99" s="14" t="s">
        <v>13</v>
      </c>
      <c r="E99" s="63">
        <v>74</v>
      </c>
    </row>
    <row r="100" spans="2:13" x14ac:dyDescent="0.25">
      <c r="B100" s="14" t="s">
        <v>51</v>
      </c>
      <c r="C100" s="14" t="s">
        <v>8</v>
      </c>
      <c r="D100" s="14" t="s">
        <v>13</v>
      </c>
      <c r="E100" s="63">
        <v>235</v>
      </c>
    </row>
    <row r="101" spans="2:13" x14ac:dyDescent="0.25">
      <c r="B101" s="14" t="s">
        <v>51</v>
      </c>
      <c r="C101" s="14" t="s">
        <v>9</v>
      </c>
      <c r="D101" s="14" t="s">
        <v>54</v>
      </c>
      <c r="E101" s="63">
        <v>1000</v>
      </c>
    </row>
    <row r="102" spans="2:13" x14ac:dyDescent="0.25">
      <c r="B102" s="14" t="s">
        <v>52</v>
      </c>
      <c r="C102" s="14" t="s">
        <v>10</v>
      </c>
      <c r="D102" s="14" t="s">
        <v>13</v>
      </c>
      <c r="E102" s="63">
        <v>125</v>
      </c>
    </row>
    <row r="103" spans="2:13" x14ac:dyDescent="0.25">
      <c r="B103" s="14" t="s">
        <v>52</v>
      </c>
      <c r="C103" s="14" t="s">
        <v>8</v>
      </c>
      <c r="D103" s="14" t="s">
        <v>13</v>
      </c>
      <c r="E103" s="63">
        <v>235</v>
      </c>
    </row>
    <row r="104" spans="2:13" x14ac:dyDescent="0.25">
      <c r="B104" s="14" t="s">
        <v>52</v>
      </c>
      <c r="C104" s="14" t="s">
        <v>9</v>
      </c>
      <c r="D104" s="14" t="s">
        <v>54</v>
      </c>
      <c r="E104" s="63">
        <v>20</v>
      </c>
    </row>
    <row r="105" spans="2:13" x14ac:dyDescent="0.25">
      <c r="B105" s="14" t="s">
        <v>53</v>
      </c>
      <c r="C105" s="14" t="s">
        <v>10</v>
      </c>
      <c r="D105" s="14" t="s">
        <v>13</v>
      </c>
      <c r="E105" s="63">
        <v>125</v>
      </c>
    </row>
    <row r="106" spans="2:13" x14ac:dyDescent="0.25">
      <c r="B106" s="14" t="s">
        <v>53</v>
      </c>
      <c r="C106" s="14" t="s">
        <v>8</v>
      </c>
      <c r="D106" s="14" t="s">
        <v>13</v>
      </c>
      <c r="E106" s="63">
        <v>74</v>
      </c>
    </row>
    <row r="107" spans="2:13" x14ac:dyDescent="0.25">
      <c r="B107" s="14" t="s">
        <v>53</v>
      </c>
      <c r="C107" s="14" t="s">
        <v>9</v>
      </c>
      <c r="D107" s="14" t="s">
        <v>54</v>
      </c>
      <c r="E107" s="63">
        <v>70</v>
      </c>
      <c r="M107" s="44"/>
    </row>
  </sheetData>
  <phoneticPr fontId="12" type="noConversion"/>
  <pageMargins left="0.7" right="0.7" top="0.75" bottom="0.75" header="0.3" footer="0.3"/>
  <pageSetup paperSize="9" scale="75" orientation="portrait" r:id="rId2"/>
  <rowBreaks count="2" manualBreakCount="2">
    <brk id="45" max="16383" man="1"/>
    <brk id="92" max="16383" man="1"/>
  </rowBreaks>
  <colBreaks count="1" manualBreakCount="1">
    <brk id="7" max="1048575" man="1"/>
  </colBreaks>
  <drawing r:id="rId3"/>
  <tableParts count="1">
    <tablePart r:id="rId4"/>
  </tableParts>
</worksheet>
</file>

<file path=xl/worksheets/sheet19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3"/>
  <dimension ref="A1:F146"/>
  <sheetViews>
    <sheetView showGridLines="0" zoomScaleNormal="100" workbookViewId="0"/>
  </sheetViews>
  <sheetFormatPr defaultColWidth="9.140625" defaultRowHeight="15" x14ac:dyDescent="0.25"/>
  <cols>
    <col min="1" max="1" width="11.28515625" style="13" bestFit="1" customWidth="1"/>
    <col min="2" max="2" width="9.140625" style="14"/>
    <col min="3" max="3" width="19.28515625" style="14" bestFit="1" customWidth="1"/>
    <col min="4" max="4" width="29.28515625" style="14" customWidth="1"/>
    <col min="5" max="5" width="18" style="14" customWidth="1"/>
    <col min="6" max="6" width="16" style="14" bestFit="1" customWidth="1"/>
    <col min="7" max="7" width="20.85546875" style="14" bestFit="1" customWidth="1"/>
    <col min="8" max="8" width="14.85546875" style="14" bestFit="1" customWidth="1"/>
    <col min="9" max="28" width="9.140625" style="14" customWidth="1"/>
    <col min="29" max="16384" width="9.140625" style="14"/>
  </cols>
  <sheetData>
    <row r="1" spans="1:6" x14ac:dyDescent="0.25">
      <c r="A1" s="15" t="s">
        <v>55</v>
      </c>
    </row>
    <row r="2" spans="1:6" x14ac:dyDescent="0.25">
      <c r="A2" s="15" t="s">
        <v>129</v>
      </c>
    </row>
    <row r="3" spans="1:6" ht="15" customHeight="1" x14ac:dyDescent="0.25">
      <c r="A3" s="28" t="s">
        <v>119</v>
      </c>
    </row>
    <row r="4" spans="1:6" x14ac:dyDescent="0.25">
      <c r="A4" s="15" t="s">
        <v>3</v>
      </c>
    </row>
    <row r="5" spans="1:6" x14ac:dyDescent="0.25">
      <c r="A5" s="15"/>
    </row>
    <row r="8" spans="1:6" x14ac:dyDescent="0.25">
      <c r="D8" s="3" t="s">
        <v>141</v>
      </c>
      <c r="E8" t="s">
        <v>99</v>
      </c>
      <c r="F8"/>
    </row>
    <row r="9" spans="1:6" x14ac:dyDescent="0.25">
      <c r="D9" s="4" t="s">
        <v>60</v>
      </c>
      <c r="E9" s="54">
        <v>5425</v>
      </c>
      <c r="F9"/>
    </row>
    <row r="10" spans="1:6" x14ac:dyDescent="0.25">
      <c r="D10" s="5" t="s">
        <v>9</v>
      </c>
      <c r="E10" s="54">
        <v>5425</v>
      </c>
      <c r="F10"/>
    </row>
    <row r="11" spans="1:6" x14ac:dyDescent="0.25">
      <c r="D11" s="9" t="s">
        <v>61</v>
      </c>
      <c r="E11" s="54">
        <v>1272</v>
      </c>
      <c r="F11"/>
    </row>
    <row r="12" spans="1:6" x14ac:dyDescent="0.25">
      <c r="D12" s="9" t="s">
        <v>62</v>
      </c>
      <c r="E12" s="54">
        <v>3220</v>
      </c>
      <c r="F12"/>
    </row>
    <row r="13" spans="1:6" x14ac:dyDescent="0.25">
      <c r="D13" s="9" t="s">
        <v>54</v>
      </c>
      <c r="E13" s="54">
        <v>933</v>
      </c>
      <c r="F13"/>
    </row>
    <row r="14" spans="1:6" x14ac:dyDescent="0.25">
      <c r="D14" s="4" t="s">
        <v>58</v>
      </c>
      <c r="E14" s="54">
        <v>4760</v>
      </c>
      <c r="F14"/>
    </row>
    <row r="15" spans="1:6" x14ac:dyDescent="0.25">
      <c r="D15" s="5" t="s">
        <v>8</v>
      </c>
      <c r="E15" s="54">
        <v>4760</v>
      </c>
      <c r="F15"/>
    </row>
    <row r="16" spans="1:6" x14ac:dyDescent="0.25">
      <c r="D16" s="9" t="s">
        <v>61</v>
      </c>
      <c r="E16" s="54">
        <v>1040</v>
      </c>
      <c r="F16"/>
    </row>
    <row r="17" spans="4:6" x14ac:dyDescent="0.25">
      <c r="D17" s="9" t="s">
        <v>62</v>
      </c>
      <c r="E17" s="54">
        <v>2400</v>
      </c>
      <c r="F17"/>
    </row>
    <row r="18" spans="4:6" x14ac:dyDescent="0.25">
      <c r="D18" s="9" t="s">
        <v>54</v>
      </c>
      <c r="E18" s="54">
        <v>1320</v>
      </c>
      <c r="F18"/>
    </row>
    <row r="19" spans="4:6" x14ac:dyDescent="0.25">
      <c r="D19" s="4" t="s">
        <v>59</v>
      </c>
      <c r="E19" s="54">
        <v>3473</v>
      </c>
      <c r="F19"/>
    </row>
    <row r="20" spans="4:6" x14ac:dyDescent="0.25">
      <c r="D20" s="5" t="s">
        <v>9</v>
      </c>
      <c r="E20" s="54">
        <v>3473</v>
      </c>
      <c r="F20"/>
    </row>
    <row r="21" spans="4:6" x14ac:dyDescent="0.25">
      <c r="D21" s="9" t="s">
        <v>61</v>
      </c>
      <c r="E21" s="54">
        <v>1080</v>
      </c>
      <c r="F21"/>
    </row>
    <row r="22" spans="4:6" x14ac:dyDescent="0.25">
      <c r="D22" s="9" t="s">
        <v>62</v>
      </c>
      <c r="E22" s="54">
        <v>1260</v>
      </c>
      <c r="F22"/>
    </row>
    <row r="23" spans="4:6" x14ac:dyDescent="0.25">
      <c r="D23" s="9" t="s">
        <v>54</v>
      </c>
      <c r="E23" s="54">
        <v>1133</v>
      </c>
      <c r="F23"/>
    </row>
    <row r="24" spans="4:6" x14ac:dyDescent="0.25">
      <c r="D24" s="4" t="s">
        <v>57</v>
      </c>
      <c r="E24" s="54">
        <v>4100</v>
      </c>
      <c r="F24"/>
    </row>
    <row r="25" spans="4:6" x14ac:dyDescent="0.25">
      <c r="D25" s="5" t="s">
        <v>8</v>
      </c>
      <c r="E25" s="54">
        <v>4100</v>
      </c>
      <c r="F25"/>
    </row>
    <row r="26" spans="4:6" x14ac:dyDescent="0.25">
      <c r="D26" s="9" t="s">
        <v>61</v>
      </c>
      <c r="E26" s="54">
        <v>1030</v>
      </c>
    </row>
    <row r="27" spans="4:6" x14ac:dyDescent="0.25">
      <c r="D27" s="9" t="s">
        <v>62</v>
      </c>
      <c r="E27" s="54">
        <v>1420</v>
      </c>
    </row>
    <row r="28" spans="4:6" x14ac:dyDescent="0.25">
      <c r="D28" s="9" t="s">
        <v>54</v>
      </c>
      <c r="E28" s="54">
        <v>1650</v>
      </c>
    </row>
    <row r="29" spans="4:6" x14ac:dyDescent="0.25">
      <c r="D29" s="4" t="s">
        <v>142</v>
      </c>
      <c r="E29" s="54">
        <v>17758</v>
      </c>
    </row>
    <row r="98" spans="2:5" x14ac:dyDescent="0.25">
      <c r="B98" s="14" t="s">
        <v>7</v>
      </c>
      <c r="C98" s="14" t="s">
        <v>56</v>
      </c>
      <c r="D98" s="14" t="s">
        <v>11</v>
      </c>
      <c r="E98" s="30" t="s">
        <v>17</v>
      </c>
    </row>
    <row r="99" spans="2:5" x14ac:dyDescent="0.25">
      <c r="B99" s="14" t="s">
        <v>8</v>
      </c>
      <c r="C99" s="14" t="s">
        <v>57</v>
      </c>
      <c r="D99" s="14" t="s">
        <v>61</v>
      </c>
      <c r="E99" s="63">
        <v>300</v>
      </c>
    </row>
    <row r="100" spans="2:5" x14ac:dyDescent="0.25">
      <c r="B100" s="14" t="s">
        <v>8</v>
      </c>
      <c r="C100" s="14" t="s">
        <v>57</v>
      </c>
      <c r="D100" s="14" t="s">
        <v>62</v>
      </c>
      <c r="E100" s="63">
        <v>200</v>
      </c>
    </row>
    <row r="101" spans="2:5" x14ac:dyDescent="0.25">
      <c r="B101" s="14" t="s">
        <v>8</v>
      </c>
      <c r="C101" s="14" t="s">
        <v>57</v>
      </c>
      <c r="D101" s="14" t="s">
        <v>54</v>
      </c>
      <c r="E101" s="63">
        <v>400</v>
      </c>
    </row>
    <row r="102" spans="2:5" x14ac:dyDescent="0.25">
      <c r="B102" s="14" t="s">
        <v>8</v>
      </c>
      <c r="C102" s="14" t="s">
        <v>57</v>
      </c>
      <c r="D102" s="14" t="s">
        <v>61</v>
      </c>
      <c r="E102" s="63">
        <v>300</v>
      </c>
    </row>
    <row r="103" spans="2:5" x14ac:dyDescent="0.25">
      <c r="B103" s="14" t="s">
        <v>8</v>
      </c>
      <c r="C103" s="14" t="s">
        <v>57</v>
      </c>
      <c r="D103" s="14" t="s">
        <v>62</v>
      </c>
      <c r="E103" s="63">
        <v>800</v>
      </c>
    </row>
    <row r="104" spans="2:5" x14ac:dyDescent="0.25">
      <c r="B104" s="14" t="s">
        <v>8</v>
      </c>
      <c r="C104" s="14" t="s">
        <v>57</v>
      </c>
      <c r="D104" s="14" t="s">
        <v>54</v>
      </c>
      <c r="E104" s="63">
        <v>400</v>
      </c>
    </row>
    <row r="105" spans="2:5" x14ac:dyDescent="0.25">
      <c r="B105" s="14" t="s">
        <v>8</v>
      </c>
      <c r="C105" s="14" t="s">
        <v>57</v>
      </c>
      <c r="D105" s="14" t="s">
        <v>61</v>
      </c>
      <c r="E105" s="63">
        <v>200</v>
      </c>
    </row>
    <row r="106" spans="2:5" x14ac:dyDescent="0.25">
      <c r="B106" s="14" t="s">
        <v>8</v>
      </c>
      <c r="C106" s="14" t="s">
        <v>57</v>
      </c>
      <c r="D106" s="14" t="s">
        <v>62</v>
      </c>
      <c r="E106" s="63">
        <v>300</v>
      </c>
    </row>
    <row r="107" spans="2:5" x14ac:dyDescent="0.25">
      <c r="B107" s="14" t="s">
        <v>8</v>
      </c>
      <c r="C107" s="14" t="s">
        <v>57</v>
      </c>
      <c r="D107" s="14" t="s">
        <v>54</v>
      </c>
      <c r="E107" s="63">
        <v>450</v>
      </c>
    </row>
    <row r="108" spans="2:5" x14ac:dyDescent="0.25">
      <c r="B108" s="14" t="s">
        <v>8</v>
      </c>
      <c r="C108" s="14" t="s">
        <v>57</v>
      </c>
      <c r="D108" s="14" t="s">
        <v>61</v>
      </c>
      <c r="E108" s="63">
        <v>230</v>
      </c>
    </row>
    <row r="109" spans="2:5" x14ac:dyDescent="0.25">
      <c r="B109" s="14" t="s">
        <v>8</v>
      </c>
      <c r="C109" s="14" t="s">
        <v>57</v>
      </c>
      <c r="D109" s="14" t="s">
        <v>62</v>
      </c>
      <c r="E109" s="63">
        <v>120</v>
      </c>
    </row>
    <row r="110" spans="2:5" x14ac:dyDescent="0.25">
      <c r="B110" s="14" t="s">
        <v>8</v>
      </c>
      <c r="C110" s="14" t="s">
        <v>57</v>
      </c>
      <c r="D110" s="14" t="s">
        <v>54</v>
      </c>
      <c r="E110" s="63">
        <v>400</v>
      </c>
    </row>
    <row r="111" spans="2:5" x14ac:dyDescent="0.25">
      <c r="B111" s="14" t="s">
        <v>8</v>
      </c>
      <c r="C111" s="14" t="s">
        <v>58</v>
      </c>
      <c r="D111" s="14" t="s">
        <v>61</v>
      </c>
      <c r="E111" s="63">
        <v>210</v>
      </c>
    </row>
    <row r="112" spans="2:5" x14ac:dyDescent="0.25">
      <c r="B112" s="14" t="s">
        <v>8</v>
      </c>
      <c r="C112" s="14" t="s">
        <v>58</v>
      </c>
      <c r="D112" s="14" t="s">
        <v>62</v>
      </c>
      <c r="E112" s="63">
        <v>300</v>
      </c>
    </row>
    <row r="113" spans="2:5" x14ac:dyDescent="0.25">
      <c r="B113" s="14" t="s">
        <v>8</v>
      </c>
      <c r="C113" s="14" t="s">
        <v>58</v>
      </c>
      <c r="D113" s="14" t="s">
        <v>54</v>
      </c>
      <c r="E113" s="63">
        <v>400</v>
      </c>
    </row>
    <row r="114" spans="2:5" x14ac:dyDescent="0.25">
      <c r="B114" s="14" t="s">
        <v>8</v>
      </c>
      <c r="C114" s="14" t="s">
        <v>58</v>
      </c>
      <c r="D114" s="14" t="s">
        <v>61</v>
      </c>
      <c r="E114" s="63">
        <v>230</v>
      </c>
    </row>
    <row r="115" spans="2:5" x14ac:dyDescent="0.25">
      <c r="B115" s="14" t="s">
        <v>8</v>
      </c>
      <c r="C115" s="14" t="s">
        <v>58</v>
      </c>
      <c r="D115" s="14" t="s">
        <v>62</v>
      </c>
      <c r="E115" s="63">
        <v>900</v>
      </c>
    </row>
    <row r="116" spans="2:5" x14ac:dyDescent="0.25">
      <c r="B116" s="14" t="s">
        <v>8</v>
      </c>
      <c r="C116" s="14" t="s">
        <v>58</v>
      </c>
      <c r="D116" s="14" t="s">
        <v>54</v>
      </c>
      <c r="E116" s="63">
        <v>300</v>
      </c>
    </row>
    <row r="117" spans="2:5" x14ac:dyDescent="0.25">
      <c r="B117" s="14" t="s">
        <v>8</v>
      </c>
      <c r="C117" s="14" t="s">
        <v>58</v>
      </c>
      <c r="D117" s="14" t="s">
        <v>61</v>
      </c>
      <c r="E117" s="63">
        <v>200</v>
      </c>
    </row>
    <row r="118" spans="2:5" x14ac:dyDescent="0.25">
      <c r="B118" s="14" t="s">
        <v>8</v>
      </c>
      <c r="C118" s="14" t="s">
        <v>58</v>
      </c>
      <c r="D118" s="14" t="s">
        <v>62</v>
      </c>
      <c r="E118" s="63">
        <v>1000</v>
      </c>
    </row>
    <row r="119" spans="2:5" x14ac:dyDescent="0.25">
      <c r="B119" s="14" t="s">
        <v>8</v>
      </c>
      <c r="C119" s="14" t="s">
        <v>58</v>
      </c>
      <c r="D119" s="14" t="s">
        <v>54</v>
      </c>
      <c r="E119" s="63">
        <v>220</v>
      </c>
    </row>
    <row r="120" spans="2:5" x14ac:dyDescent="0.25">
      <c r="B120" s="14" t="s">
        <v>8</v>
      </c>
      <c r="C120" s="14" t="s">
        <v>58</v>
      </c>
      <c r="D120" s="14" t="s">
        <v>61</v>
      </c>
      <c r="E120" s="63">
        <v>400</v>
      </c>
    </row>
    <row r="121" spans="2:5" x14ac:dyDescent="0.25">
      <c r="B121" s="14" t="s">
        <v>8</v>
      </c>
      <c r="C121" s="14" t="s">
        <v>58</v>
      </c>
      <c r="D121" s="14" t="s">
        <v>62</v>
      </c>
      <c r="E121" s="63">
        <v>200</v>
      </c>
    </row>
    <row r="122" spans="2:5" x14ac:dyDescent="0.25">
      <c r="B122" s="14" t="s">
        <v>8</v>
      </c>
      <c r="C122" s="14" t="s">
        <v>58</v>
      </c>
      <c r="D122" s="14" t="s">
        <v>54</v>
      </c>
      <c r="E122" s="63">
        <v>400</v>
      </c>
    </row>
    <row r="123" spans="2:5" x14ac:dyDescent="0.25">
      <c r="B123" s="14" t="s">
        <v>9</v>
      </c>
      <c r="C123" s="14" t="s">
        <v>59</v>
      </c>
      <c r="D123" s="14" t="s">
        <v>61</v>
      </c>
      <c r="E123" s="63">
        <v>100</v>
      </c>
    </row>
    <row r="124" spans="2:5" x14ac:dyDescent="0.25">
      <c r="B124" s="14" t="s">
        <v>9</v>
      </c>
      <c r="C124" s="14" t="s">
        <v>59</v>
      </c>
      <c r="D124" s="14" t="s">
        <v>62</v>
      </c>
      <c r="E124" s="63">
        <v>30</v>
      </c>
    </row>
    <row r="125" spans="2:5" x14ac:dyDescent="0.25">
      <c r="B125" s="14" t="s">
        <v>9</v>
      </c>
      <c r="C125" s="14" t="s">
        <v>59</v>
      </c>
      <c r="D125" s="14" t="s">
        <v>54</v>
      </c>
      <c r="E125" s="63">
        <v>123</v>
      </c>
    </row>
    <row r="126" spans="2:5" x14ac:dyDescent="0.25">
      <c r="B126" s="14" t="s">
        <v>9</v>
      </c>
      <c r="C126" s="14" t="s">
        <v>59</v>
      </c>
      <c r="D126" s="14" t="s">
        <v>61</v>
      </c>
      <c r="E126" s="63">
        <v>300</v>
      </c>
    </row>
    <row r="127" spans="2:5" x14ac:dyDescent="0.25">
      <c r="B127" s="14" t="s">
        <v>9</v>
      </c>
      <c r="C127" s="14" t="s">
        <v>59</v>
      </c>
      <c r="D127" s="14" t="s">
        <v>62</v>
      </c>
      <c r="E127" s="63">
        <v>350</v>
      </c>
    </row>
    <row r="128" spans="2:5" x14ac:dyDescent="0.25">
      <c r="B128" s="14" t="s">
        <v>9</v>
      </c>
      <c r="C128" s="14" t="s">
        <v>59</v>
      </c>
      <c r="D128" s="14" t="s">
        <v>54</v>
      </c>
      <c r="E128" s="63">
        <v>230</v>
      </c>
    </row>
    <row r="129" spans="2:5" x14ac:dyDescent="0.25">
      <c r="B129" s="14" t="s">
        <v>9</v>
      </c>
      <c r="C129" s="14" t="s">
        <v>59</v>
      </c>
      <c r="D129" s="14" t="s">
        <v>61</v>
      </c>
      <c r="E129" s="63">
        <v>120</v>
      </c>
    </row>
    <row r="130" spans="2:5" x14ac:dyDescent="0.25">
      <c r="B130" s="14" t="s">
        <v>9</v>
      </c>
      <c r="C130" s="14" t="s">
        <v>59</v>
      </c>
      <c r="D130" s="14" t="s">
        <v>62</v>
      </c>
      <c r="E130" s="63">
        <v>640</v>
      </c>
    </row>
    <row r="131" spans="2:5" x14ac:dyDescent="0.25">
      <c r="B131" s="14" t="s">
        <v>9</v>
      </c>
      <c r="C131" s="14" t="s">
        <v>59</v>
      </c>
      <c r="D131" s="14" t="s">
        <v>54</v>
      </c>
      <c r="E131" s="63">
        <v>530</v>
      </c>
    </row>
    <row r="132" spans="2:5" x14ac:dyDescent="0.25">
      <c r="B132" s="14" t="s">
        <v>9</v>
      </c>
      <c r="C132" s="14" t="s">
        <v>59</v>
      </c>
      <c r="D132" s="14" t="s">
        <v>61</v>
      </c>
      <c r="E132" s="63">
        <v>560</v>
      </c>
    </row>
    <row r="133" spans="2:5" x14ac:dyDescent="0.25">
      <c r="B133" s="14" t="s">
        <v>9</v>
      </c>
      <c r="C133" s="14" t="s">
        <v>59</v>
      </c>
      <c r="D133" s="14" t="s">
        <v>62</v>
      </c>
      <c r="E133" s="63">
        <v>240</v>
      </c>
    </row>
    <row r="134" spans="2:5" x14ac:dyDescent="0.25">
      <c r="B134" s="14" t="s">
        <v>9</v>
      </c>
      <c r="C134" s="14" t="s">
        <v>59</v>
      </c>
      <c r="D134" s="14" t="s">
        <v>54</v>
      </c>
      <c r="E134" s="63">
        <v>250</v>
      </c>
    </row>
    <row r="135" spans="2:5" x14ac:dyDescent="0.25">
      <c r="B135" s="14" t="s">
        <v>9</v>
      </c>
      <c r="C135" s="14" t="s">
        <v>60</v>
      </c>
      <c r="D135" s="14" t="s">
        <v>61</v>
      </c>
      <c r="E135" s="63">
        <v>62</v>
      </c>
    </row>
    <row r="136" spans="2:5" x14ac:dyDescent="0.25">
      <c r="B136" s="14" t="s">
        <v>9</v>
      </c>
      <c r="C136" s="14" t="s">
        <v>60</v>
      </c>
      <c r="D136" s="14" t="s">
        <v>62</v>
      </c>
      <c r="E136" s="63">
        <v>600</v>
      </c>
    </row>
    <row r="137" spans="2:5" x14ac:dyDescent="0.25">
      <c r="B137" s="14" t="s">
        <v>9</v>
      </c>
      <c r="C137" s="14" t="s">
        <v>60</v>
      </c>
      <c r="D137" s="14" t="s">
        <v>54</v>
      </c>
      <c r="E137" s="63">
        <v>340</v>
      </c>
    </row>
    <row r="138" spans="2:5" x14ac:dyDescent="0.25">
      <c r="B138" s="14" t="s">
        <v>9</v>
      </c>
      <c r="C138" s="14" t="s">
        <v>60</v>
      </c>
      <c r="D138" s="14" t="s">
        <v>61</v>
      </c>
      <c r="E138" s="63">
        <v>205</v>
      </c>
    </row>
    <row r="139" spans="2:5" x14ac:dyDescent="0.25">
      <c r="B139" s="14" t="s">
        <v>9</v>
      </c>
      <c r="C139" s="14" t="s">
        <v>60</v>
      </c>
      <c r="D139" s="14" t="s">
        <v>62</v>
      </c>
      <c r="E139" s="63">
        <v>500</v>
      </c>
    </row>
    <row r="140" spans="2:5" x14ac:dyDescent="0.25">
      <c r="B140" s="14" t="s">
        <v>9</v>
      </c>
      <c r="C140" s="14" t="s">
        <v>60</v>
      </c>
      <c r="D140" s="14" t="s">
        <v>54</v>
      </c>
      <c r="E140" s="63">
        <v>403</v>
      </c>
    </row>
    <row r="141" spans="2:5" x14ac:dyDescent="0.25">
      <c r="B141" s="14" t="s">
        <v>9</v>
      </c>
      <c r="C141" s="14" t="s">
        <v>60</v>
      </c>
      <c r="D141" s="14" t="s">
        <v>61</v>
      </c>
      <c r="E141" s="63">
        <v>503</v>
      </c>
    </row>
    <row r="142" spans="2:5" x14ac:dyDescent="0.25">
      <c r="B142" s="14" t="s">
        <v>9</v>
      </c>
      <c r="C142" s="14" t="s">
        <v>60</v>
      </c>
      <c r="D142" s="14" t="s">
        <v>62</v>
      </c>
      <c r="E142" s="63">
        <v>2000</v>
      </c>
    </row>
    <row r="143" spans="2:5" x14ac:dyDescent="0.25">
      <c r="B143" s="14" t="s">
        <v>9</v>
      </c>
      <c r="C143" s="14" t="s">
        <v>60</v>
      </c>
      <c r="D143" s="14" t="s">
        <v>54</v>
      </c>
      <c r="E143" s="63">
        <v>140</v>
      </c>
    </row>
    <row r="144" spans="2:5" x14ac:dyDescent="0.25">
      <c r="B144" s="14" t="s">
        <v>9</v>
      </c>
      <c r="C144" s="14" t="s">
        <v>60</v>
      </c>
      <c r="D144" s="14" t="s">
        <v>61</v>
      </c>
      <c r="E144" s="63">
        <v>502</v>
      </c>
    </row>
    <row r="145" spans="2:5" x14ac:dyDescent="0.25">
      <c r="B145" s="14" t="s">
        <v>9</v>
      </c>
      <c r="C145" s="14" t="s">
        <v>60</v>
      </c>
      <c r="D145" s="14" t="s">
        <v>62</v>
      </c>
      <c r="E145" s="63">
        <v>120</v>
      </c>
    </row>
    <row r="146" spans="2:5" x14ac:dyDescent="0.25">
      <c r="B146" s="14" t="s">
        <v>9</v>
      </c>
      <c r="C146" s="14" t="s">
        <v>60</v>
      </c>
      <c r="D146" s="14" t="s">
        <v>54</v>
      </c>
      <c r="E146" s="63">
        <v>50</v>
      </c>
    </row>
  </sheetData>
  <phoneticPr fontId="12" type="noConversion"/>
  <pageMargins left="0.7" right="0.7" top="0.75" bottom="0.75" header="0.3" footer="0.3"/>
  <pageSetup paperSize="9" scale="53" orientation="portrait" r:id="rId2"/>
  <rowBreaks count="3" manualBreakCount="3">
    <brk id="47" max="16" man="1"/>
    <brk id="94" max="16" man="1"/>
    <brk id="141" max="16" man="1"/>
  </rowBreaks>
  <colBreaks count="2" manualBreakCount="2">
    <brk id="6" max="145" man="1"/>
    <brk id="13" max="145" man="1"/>
  </colBreaks>
  <drawing r:id="rId3"/>
  <tableParts count="1">
    <tablePart r:id="rId4"/>
  </tableParts>
</worksheet>
</file>

<file path=xl/worksheets/sheet20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E55"/>
  <sheetViews>
    <sheetView showGridLines="0" zoomScaleNormal="100" workbookViewId="0"/>
  </sheetViews>
  <sheetFormatPr defaultColWidth="9.140625" defaultRowHeight="15" x14ac:dyDescent="0.25"/>
  <cols>
    <col min="1" max="1" width="9.140625" style="13"/>
    <col min="2" max="2" width="10.5703125" style="14" customWidth="1"/>
    <col min="3" max="3" width="11" style="14" customWidth="1"/>
    <col min="4" max="4" width="12.28515625" style="14" bestFit="1" customWidth="1"/>
    <col min="5" max="5" width="16.7109375" style="14" customWidth="1"/>
    <col min="6" max="16384" width="9.140625" style="14"/>
  </cols>
  <sheetData>
    <row r="1" spans="1:5" x14ac:dyDescent="0.25">
      <c r="A1" s="15" t="s">
        <v>63</v>
      </c>
    </row>
    <row r="2" spans="1:5" x14ac:dyDescent="0.25">
      <c r="A2" s="15" t="s">
        <v>64</v>
      </c>
    </row>
    <row r="3" spans="1:5" x14ac:dyDescent="0.25">
      <c r="A3" s="15" t="s">
        <v>3</v>
      </c>
    </row>
    <row r="4" spans="1:5" x14ac:dyDescent="0.25">
      <c r="A4" s="15"/>
    </row>
    <row r="7" spans="1:5" x14ac:dyDescent="0.25">
      <c r="B7" s="14" t="s">
        <v>56</v>
      </c>
      <c r="C7" s="14" t="s">
        <v>65</v>
      </c>
      <c r="D7" s="14" t="s">
        <v>69</v>
      </c>
      <c r="E7" s="14" t="s">
        <v>84</v>
      </c>
    </row>
    <row r="8" spans="1:5" x14ac:dyDescent="0.25">
      <c r="B8" s="14" t="s">
        <v>57</v>
      </c>
      <c r="C8" s="14" t="s">
        <v>66</v>
      </c>
      <c r="D8" s="14" t="s">
        <v>70</v>
      </c>
      <c r="E8" s="69">
        <v>300</v>
      </c>
    </row>
    <row r="9" spans="1:5" x14ac:dyDescent="0.25">
      <c r="B9" s="14" t="s">
        <v>57</v>
      </c>
      <c r="C9" s="14" t="s">
        <v>67</v>
      </c>
      <c r="D9" s="14" t="s">
        <v>71</v>
      </c>
      <c r="E9" s="69">
        <v>200</v>
      </c>
    </row>
    <row r="10" spans="1:5" x14ac:dyDescent="0.25">
      <c r="B10" s="14" t="s">
        <v>57</v>
      </c>
      <c r="C10" s="14" t="s">
        <v>68</v>
      </c>
      <c r="D10" s="14" t="s">
        <v>72</v>
      </c>
      <c r="E10" s="69">
        <v>400</v>
      </c>
    </row>
    <row r="11" spans="1:5" x14ac:dyDescent="0.25">
      <c r="B11" s="14" t="s">
        <v>57</v>
      </c>
      <c r="C11" s="14" t="s">
        <v>66</v>
      </c>
      <c r="D11" s="14" t="s">
        <v>73</v>
      </c>
      <c r="E11" s="69">
        <v>300</v>
      </c>
    </row>
    <row r="12" spans="1:5" x14ac:dyDescent="0.25">
      <c r="B12" s="14" t="s">
        <v>57</v>
      </c>
      <c r="C12" s="14" t="s">
        <v>67</v>
      </c>
      <c r="D12" s="14" t="s">
        <v>70</v>
      </c>
      <c r="E12" s="69">
        <v>800</v>
      </c>
    </row>
    <row r="13" spans="1:5" x14ac:dyDescent="0.25">
      <c r="B13" s="14" t="s">
        <v>57</v>
      </c>
      <c r="C13" s="14" t="s">
        <v>68</v>
      </c>
      <c r="D13" s="14" t="s">
        <v>71</v>
      </c>
      <c r="E13" s="69">
        <v>400</v>
      </c>
    </row>
    <row r="14" spans="1:5" x14ac:dyDescent="0.25">
      <c r="B14" s="14" t="s">
        <v>57</v>
      </c>
      <c r="C14" s="14" t="s">
        <v>66</v>
      </c>
      <c r="D14" s="14" t="s">
        <v>72</v>
      </c>
      <c r="E14" s="69">
        <v>200</v>
      </c>
    </row>
    <row r="15" spans="1:5" x14ac:dyDescent="0.25">
      <c r="B15" s="14" t="s">
        <v>57</v>
      </c>
      <c r="C15" s="14" t="s">
        <v>67</v>
      </c>
      <c r="D15" s="14" t="s">
        <v>73</v>
      </c>
      <c r="E15" s="69">
        <v>300</v>
      </c>
    </row>
    <row r="16" spans="1:5" x14ac:dyDescent="0.25">
      <c r="B16" s="14" t="s">
        <v>57</v>
      </c>
      <c r="C16" s="14" t="s">
        <v>68</v>
      </c>
      <c r="D16" s="14" t="s">
        <v>70</v>
      </c>
      <c r="E16" s="69">
        <v>450</v>
      </c>
    </row>
    <row r="17" spans="2:5" x14ac:dyDescent="0.25">
      <c r="B17" s="14" t="s">
        <v>57</v>
      </c>
      <c r="C17" s="14" t="s">
        <v>66</v>
      </c>
      <c r="D17" s="14" t="s">
        <v>71</v>
      </c>
      <c r="E17" s="69">
        <v>230</v>
      </c>
    </row>
    <row r="18" spans="2:5" x14ac:dyDescent="0.25">
      <c r="B18" s="14" t="s">
        <v>57</v>
      </c>
      <c r="C18" s="14" t="s">
        <v>67</v>
      </c>
      <c r="D18" s="14" t="s">
        <v>72</v>
      </c>
      <c r="E18" s="69">
        <v>120</v>
      </c>
    </row>
    <row r="19" spans="2:5" x14ac:dyDescent="0.25">
      <c r="B19" s="14" t="s">
        <v>57</v>
      </c>
      <c r="C19" s="14" t="s">
        <v>68</v>
      </c>
      <c r="D19" s="14" t="s">
        <v>73</v>
      </c>
      <c r="E19" s="69">
        <v>400</v>
      </c>
    </row>
    <row r="20" spans="2:5" x14ac:dyDescent="0.25">
      <c r="B20" s="14" t="s">
        <v>58</v>
      </c>
      <c r="C20" s="14" t="s">
        <v>66</v>
      </c>
      <c r="D20" s="14" t="s">
        <v>74</v>
      </c>
      <c r="E20" s="69">
        <v>210</v>
      </c>
    </row>
    <row r="21" spans="2:5" x14ac:dyDescent="0.25">
      <c r="B21" s="14" t="s">
        <v>58</v>
      </c>
      <c r="C21" s="14" t="s">
        <v>67</v>
      </c>
      <c r="D21" s="14" t="s">
        <v>75</v>
      </c>
      <c r="E21" s="69">
        <v>300</v>
      </c>
    </row>
    <row r="22" spans="2:5" x14ac:dyDescent="0.25">
      <c r="B22" s="14" t="s">
        <v>58</v>
      </c>
      <c r="C22" s="14" t="s">
        <v>68</v>
      </c>
      <c r="D22" s="14" t="s">
        <v>76</v>
      </c>
      <c r="E22" s="69">
        <v>400</v>
      </c>
    </row>
    <row r="23" spans="2:5" x14ac:dyDescent="0.25">
      <c r="B23" s="14" t="s">
        <v>58</v>
      </c>
      <c r="C23" s="14" t="s">
        <v>66</v>
      </c>
      <c r="D23" s="14" t="s">
        <v>77</v>
      </c>
      <c r="E23" s="69">
        <v>230</v>
      </c>
    </row>
    <row r="24" spans="2:5" x14ac:dyDescent="0.25">
      <c r="B24" s="14" t="s">
        <v>58</v>
      </c>
      <c r="C24" s="14" t="s">
        <v>67</v>
      </c>
      <c r="D24" s="14" t="s">
        <v>74</v>
      </c>
      <c r="E24" s="69">
        <v>900</v>
      </c>
    </row>
    <row r="25" spans="2:5" x14ac:dyDescent="0.25">
      <c r="B25" s="14" t="s">
        <v>58</v>
      </c>
      <c r="C25" s="14" t="s">
        <v>68</v>
      </c>
      <c r="D25" s="14" t="s">
        <v>75</v>
      </c>
      <c r="E25" s="69">
        <v>300</v>
      </c>
    </row>
    <row r="26" spans="2:5" x14ac:dyDescent="0.25">
      <c r="B26" s="14" t="s">
        <v>58</v>
      </c>
      <c r="C26" s="14" t="s">
        <v>66</v>
      </c>
      <c r="D26" s="14" t="s">
        <v>76</v>
      </c>
      <c r="E26" s="69">
        <v>200</v>
      </c>
    </row>
    <row r="27" spans="2:5" x14ac:dyDescent="0.25">
      <c r="B27" s="14" t="s">
        <v>58</v>
      </c>
      <c r="C27" s="14" t="s">
        <v>67</v>
      </c>
      <c r="D27" s="14" t="s">
        <v>77</v>
      </c>
      <c r="E27" s="69">
        <v>1000</v>
      </c>
    </row>
    <row r="28" spans="2:5" x14ac:dyDescent="0.25">
      <c r="B28" s="14" t="s">
        <v>58</v>
      </c>
      <c r="C28" s="14" t="s">
        <v>68</v>
      </c>
      <c r="D28" s="14" t="s">
        <v>74</v>
      </c>
      <c r="E28" s="69">
        <v>220</v>
      </c>
    </row>
    <row r="29" spans="2:5" x14ac:dyDescent="0.25">
      <c r="B29" s="14" t="s">
        <v>58</v>
      </c>
      <c r="C29" s="14" t="s">
        <v>66</v>
      </c>
      <c r="D29" s="14" t="s">
        <v>75</v>
      </c>
      <c r="E29" s="69">
        <v>400</v>
      </c>
    </row>
    <row r="30" spans="2:5" x14ac:dyDescent="0.25">
      <c r="B30" s="14" t="s">
        <v>58</v>
      </c>
      <c r="C30" s="14" t="s">
        <v>67</v>
      </c>
      <c r="D30" s="14" t="s">
        <v>76</v>
      </c>
      <c r="E30" s="69">
        <v>200</v>
      </c>
    </row>
    <row r="31" spans="2:5" x14ac:dyDescent="0.25">
      <c r="B31" s="14" t="s">
        <v>58</v>
      </c>
      <c r="C31" s="14" t="s">
        <v>68</v>
      </c>
      <c r="D31" s="14" t="s">
        <v>77</v>
      </c>
      <c r="E31" s="69">
        <v>400</v>
      </c>
    </row>
    <row r="32" spans="2:5" x14ac:dyDescent="0.25">
      <c r="B32" s="14" t="s">
        <v>59</v>
      </c>
      <c r="C32" s="14" t="s">
        <v>66</v>
      </c>
      <c r="D32" s="14" t="s">
        <v>78</v>
      </c>
      <c r="E32" s="69">
        <v>100</v>
      </c>
    </row>
    <row r="33" spans="2:5" x14ac:dyDescent="0.25">
      <c r="B33" s="14" t="s">
        <v>59</v>
      </c>
      <c r="C33" s="14" t="s">
        <v>67</v>
      </c>
      <c r="D33" s="14" t="s">
        <v>79</v>
      </c>
      <c r="E33" s="69">
        <v>30</v>
      </c>
    </row>
    <row r="34" spans="2:5" x14ac:dyDescent="0.25">
      <c r="B34" s="14" t="s">
        <v>59</v>
      </c>
      <c r="C34" s="14" t="s">
        <v>68</v>
      </c>
      <c r="D34" s="14" t="s">
        <v>80</v>
      </c>
      <c r="E34" s="69">
        <v>123</v>
      </c>
    </row>
    <row r="35" spans="2:5" x14ac:dyDescent="0.25">
      <c r="B35" s="14" t="s">
        <v>59</v>
      </c>
      <c r="C35" s="14" t="s">
        <v>66</v>
      </c>
      <c r="D35" s="14" t="s">
        <v>81</v>
      </c>
      <c r="E35" s="69">
        <v>300</v>
      </c>
    </row>
    <row r="36" spans="2:5" x14ac:dyDescent="0.25">
      <c r="B36" s="14" t="s">
        <v>59</v>
      </c>
      <c r="C36" s="14" t="s">
        <v>67</v>
      </c>
      <c r="D36" s="14" t="s">
        <v>78</v>
      </c>
      <c r="E36" s="69">
        <v>350</v>
      </c>
    </row>
    <row r="37" spans="2:5" x14ac:dyDescent="0.25">
      <c r="B37" s="14" t="s">
        <v>59</v>
      </c>
      <c r="C37" s="14" t="s">
        <v>68</v>
      </c>
      <c r="D37" s="14" t="s">
        <v>79</v>
      </c>
      <c r="E37" s="69">
        <v>230</v>
      </c>
    </row>
    <row r="38" spans="2:5" x14ac:dyDescent="0.25">
      <c r="B38" s="14" t="s">
        <v>59</v>
      </c>
      <c r="C38" s="14" t="s">
        <v>66</v>
      </c>
      <c r="D38" s="14" t="s">
        <v>80</v>
      </c>
      <c r="E38" s="69">
        <v>120</v>
      </c>
    </row>
    <row r="39" spans="2:5" x14ac:dyDescent="0.25">
      <c r="B39" s="14" t="s">
        <v>59</v>
      </c>
      <c r="C39" s="14" t="s">
        <v>67</v>
      </c>
      <c r="D39" s="14" t="s">
        <v>81</v>
      </c>
      <c r="E39" s="69">
        <v>640</v>
      </c>
    </row>
    <row r="40" spans="2:5" x14ac:dyDescent="0.25">
      <c r="B40" s="14" t="s">
        <v>59</v>
      </c>
      <c r="C40" s="14" t="s">
        <v>68</v>
      </c>
      <c r="D40" s="14" t="s">
        <v>78</v>
      </c>
      <c r="E40" s="69">
        <v>530</v>
      </c>
    </row>
    <row r="41" spans="2:5" x14ac:dyDescent="0.25">
      <c r="B41" s="14" t="s">
        <v>59</v>
      </c>
      <c r="C41" s="14" t="s">
        <v>66</v>
      </c>
      <c r="D41" s="14" t="s">
        <v>79</v>
      </c>
      <c r="E41" s="69">
        <v>560</v>
      </c>
    </row>
    <row r="42" spans="2:5" x14ac:dyDescent="0.25">
      <c r="B42" s="14" t="s">
        <v>59</v>
      </c>
      <c r="C42" s="14" t="s">
        <v>67</v>
      </c>
      <c r="D42" s="14" t="s">
        <v>80</v>
      </c>
      <c r="E42" s="69">
        <v>240</v>
      </c>
    </row>
    <row r="43" spans="2:5" x14ac:dyDescent="0.25">
      <c r="B43" s="14" t="s">
        <v>59</v>
      </c>
      <c r="C43" s="14" t="s">
        <v>68</v>
      </c>
      <c r="D43" s="14" t="s">
        <v>81</v>
      </c>
      <c r="E43" s="69">
        <v>250</v>
      </c>
    </row>
    <row r="44" spans="2:5" x14ac:dyDescent="0.25">
      <c r="B44" s="14" t="s">
        <v>60</v>
      </c>
      <c r="C44" s="14" t="s">
        <v>66</v>
      </c>
      <c r="D44" s="14" t="s">
        <v>82</v>
      </c>
      <c r="E44" s="69">
        <v>62</v>
      </c>
    </row>
    <row r="45" spans="2:5" x14ac:dyDescent="0.25">
      <c r="B45" s="14" t="s">
        <v>60</v>
      </c>
      <c r="C45" s="14" t="s">
        <v>67</v>
      </c>
      <c r="D45" s="14" t="s">
        <v>83</v>
      </c>
      <c r="E45" s="69">
        <v>600</v>
      </c>
    </row>
    <row r="46" spans="2:5" x14ac:dyDescent="0.25">
      <c r="B46" s="14" t="s">
        <v>60</v>
      </c>
      <c r="C46" s="14" t="s">
        <v>68</v>
      </c>
      <c r="D46" s="14" t="s">
        <v>72</v>
      </c>
      <c r="E46" s="69">
        <v>340</v>
      </c>
    </row>
    <row r="47" spans="2:5" x14ac:dyDescent="0.25">
      <c r="B47" s="14" t="s">
        <v>60</v>
      </c>
      <c r="C47" s="14" t="s">
        <v>66</v>
      </c>
      <c r="D47" s="14" t="s">
        <v>70</v>
      </c>
      <c r="E47" s="69">
        <v>205</v>
      </c>
    </row>
    <row r="48" spans="2:5" x14ac:dyDescent="0.25">
      <c r="B48" s="14" t="s">
        <v>60</v>
      </c>
      <c r="C48" s="14" t="s">
        <v>67</v>
      </c>
      <c r="D48" s="14" t="s">
        <v>82</v>
      </c>
      <c r="E48" s="69">
        <v>500</v>
      </c>
    </row>
    <row r="49" spans="2:5" x14ac:dyDescent="0.25">
      <c r="B49" s="14" t="s">
        <v>60</v>
      </c>
      <c r="C49" s="14" t="s">
        <v>68</v>
      </c>
      <c r="D49" s="14" t="s">
        <v>83</v>
      </c>
      <c r="E49" s="69">
        <v>403</v>
      </c>
    </row>
    <row r="50" spans="2:5" x14ac:dyDescent="0.25">
      <c r="B50" s="14" t="s">
        <v>60</v>
      </c>
      <c r="C50" s="14" t="s">
        <v>66</v>
      </c>
      <c r="D50" s="14" t="s">
        <v>72</v>
      </c>
      <c r="E50" s="69">
        <v>503</v>
      </c>
    </row>
    <row r="51" spans="2:5" x14ac:dyDescent="0.25">
      <c r="B51" s="14" t="s">
        <v>60</v>
      </c>
      <c r="C51" s="14" t="s">
        <v>67</v>
      </c>
      <c r="D51" s="14" t="s">
        <v>70</v>
      </c>
      <c r="E51" s="69">
        <v>2000</v>
      </c>
    </row>
    <row r="52" spans="2:5" x14ac:dyDescent="0.25">
      <c r="B52" s="14" t="s">
        <v>60</v>
      </c>
      <c r="C52" s="14" t="s">
        <v>68</v>
      </c>
      <c r="D52" s="14" t="s">
        <v>82</v>
      </c>
      <c r="E52" s="69">
        <v>140</v>
      </c>
    </row>
    <row r="53" spans="2:5" x14ac:dyDescent="0.25">
      <c r="B53" s="14" t="s">
        <v>60</v>
      </c>
      <c r="C53" s="14" t="s">
        <v>66</v>
      </c>
      <c r="D53" s="14" t="s">
        <v>83</v>
      </c>
      <c r="E53" s="69">
        <v>502</v>
      </c>
    </row>
    <row r="54" spans="2:5" x14ac:dyDescent="0.25">
      <c r="B54" s="14" t="s">
        <v>60</v>
      </c>
      <c r="C54" s="14" t="s">
        <v>67</v>
      </c>
      <c r="D54" s="14" t="s">
        <v>72</v>
      </c>
      <c r="E54" s="69">
        <v>120</v>
      </c>
    </row>
    <row r="55" spans="2:5" x14ac:dyDescent="0.25">
      <c r="B55" s="14" t="s">
        <v>60</v>
      </c>
      <c r="C55" s="14" t="s">
        <v>68</v>
      </c>
      <c r="D55" s="14" t="s">
        <v>70</v>
      </c>
      <c r="E55" s="69">
        <v>50</v>
      </c>
    </row>
  </sheetData>
  <phoneticPr fontId="12" type="noConversion"/>
  <pageMargins left="0.7" right="0.7" top="0.75" bottom="0.75" header="0.3" footer="0.3"/>
  <pageSetup paperSize="9" orientation="portrait" r:id="rId1"/>
  <rowBreaks count="1" manualBreakCount="1">
    <brk id="47" max="16383" man="1"/>
  </rowBreaks>
  <drawing r:id="rId2"/>
  <tableParts count="1">
    <tablePart r:id="rId3"/>
  </tableParts>
</worksheet>
</file>

<file path=xl/worksheets/sheet2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
  <dimension ref="A1:L77"/>
  <sheetViews>
    <sheetView showGridLines="0" zoomScaleNormal="100" workbookViewId="0"/>
  </sheetViews>
  <sheetFormatPr defaultColWidth="9.140625" defaultRowHeight="15" x14ac:dyDescent="0.25"/>
  <cols>
    <col min="1" max="1" width="9.140625" style="13"/>
    <col min="2" max="2" width="17" style="14" customWidth="1"/>
    <col min="3" max="3" width="26.140625" style="14" customWidth="1"/>
    <col min="4" max="4" width="10.28515625" style="14" customWidth="1"/>
    <col min="5" max="5" width="8.28515625" style="14" customWidth="1"/>
    <col min="6" max="7" width="11.28515625" style="14" bestFit="1" customWidth="1"/>
    <col min="8" max="8" width="7.5703125" style="14" bestFit="1" customWidth="1"/>
    <col min="9" max="9" width="6.140625" style="14" bestFit="1" customWidth="1"/>
    <col min="10" max="10" width="5" style="14" customWidth="1"/>
    <col min="11" max="11" width="10.28515625" style="14" customWidth="1"/>
    <col min="12" max="12" width="7.5703125" style="14" bestFit="1" customWidth="1"/>
    <col min="13" max="13" width="6.140625" style="14" bestFit="1" customWidth="1"/>
    <col min="14" max="14" width="13.42578125" style="14" bestFit="1" customWidth="1"/>
    <col min="15" max="15" width="9.140625" style="14" bestFit="1" customWidth="1"/>
    <col min="16" max="16" width="7.5703125" style="14" bestFit="1" customWidth="1"/>
    <col min="17" max="17" width="6.140625" style="14" bestFit="1" customWidth="1"/>
    <col min="18" max="18" width="12.140625" style="14" bestFit="1" customWidth="1"/>
    <col min="19" max="19" width="11.28515625" style="14" bestFit="1" customWidth="1"/>
    <col min="20" max="16384" width="9.140625" style="14"/>
  </cols>
  <sheetData>
    <row r="1" spans="1:12" ht="15" customHeight="1" x14ac:dyDescent="0.25">
      <c r="A1" s="28" t="s">
        <v>85</v>
      </c>
      <c r="B1" s="29"/>
    </row>
    <row r="2" spans="1:12" ht="15" customHeight="1" x14ac:dyDescent="0.25">
      <c r="A2" s="13" t="s">
        <v>130</v>
      </c>
    </row>
    <row r="3" spans="1:12" ht="15" customHeight="1" x14ac:dyDescent="0.25">
      <c r="A3" s="13" t="s">
        <v>131</v>
      </c>
    </row>
    <row r="4" spans="1:12" ht="15" customHeight="1" x14ac:dyDescent="0.25">
      <c r="A4" s="13" t="s">
        <v>137</v>
      </c>
    </row>
    <row r="5" spans="1:12" ht="15" customHeight="1" x14ac:dyDescent="0.3">
      <c r="A5" s="15" t="s">
        <v>3</v>
      </c>
      <c r="K5" s="2"/>
      <c r="L5" s="2"/>
    </row>
    <row r="6" spans="1:12" ht="15" customHeight="1" x14ac:dyDescent="0.3">
      <c r="A6" s="15"/>
      <c r="K6" s="2"/>
      <c r="L6" s="2"/>
    </row>
    <row r="7" spans="1:12" ht="15" customHeight="1" x14ac:dyDescent="0.25">
      <c r="H7" s="14" t="s">
        <v>86</v>
      </c>
    </row>
    <row r="8" spans="1:12" ht="15" customHeight="1" x14ac:dyDescent="0.25">
      <c r="H8" s="27"/>
    </row>
    <row r="9" spans="1:12" ht="17.25" customHeight="1" x14ac:dyDescent="0.3">
      <c r="H9" s="2" t="str">
        <f>IF($H$8="Jānis","Taisnība!",IF($H$8="Dāvis","Mēģiniet vēlreiz...",IF($H$8="Vizma","Nepareizi...",IF($H$8=" "," "," "))))</f>
        <v xml:space="preserve"> </v>
      </c>
    </row>
    <row r="10" spans="1:12" ht="15" customHeight="1" x14ac:dyDescent="0.25">
      <c r="B10"/>
      <c r="C10"/>
    </row>
    <row r="11" spans="1:12" ht="15" customHeight="1" x14ac:dyDescent="0.25"/>
    <row r="12" spans="1:12" ht="18.75" x14ac:dyDescent="0.3">
      <c r="B12" s="3" t="s">
        <v>141</v>
      </c>
      <c r="C12" t="s">
        <v>120</v>
      </c>
      <c r="D12"/>
      <c r="E12" s="19"/>
      <c r="F12" s="19"/>
      <c r="K12" s="2"/>
    </row>
    <row r="13" spans="1:12" ht="15" customHeight="1" x14ac:dyDescent="0.25">
      <c r="B13" s="4" t="s">
        <v>60</v>
      </c>
      <c r="C13" s="59">
        <v>5425</v>
      </c>
      <c r="D13"/>
      <c r="E13" s="19"/>
      <c r="F13" s="19"/>
    </row>
    <row r="14" spans="1:12" ht="15" customHeight="1" x14ac:dyDescent="0.25">
      <c r="B14" s="4" t="s">
        <v>58</v>
      </c>
      <c r="C14" s="59">
        <v>4760</v>
      </c>
      <c r="D14"/>
      <c r="E14" s="19"/>
      <c r="F14" s="19"/>
    </row>
    <row r="15" spans="1:12" ht="15" customHeight="1" x14ac:dyDescent="0.25">
      <c r="B15" s="4" t="s">
        <v>59</v>
      </c>
      <c r="C15" s="59">
        <v>3473</v>
      </c>
      <c r="D15"/>
      <c r="E15" s="19"/>
      <c r="F15" s="19"/>
    </row>
    <row r="16" spans="1:12" ht="15" customHeight="1" x14ac:dyDescent="0.25">
      <c r="B16" s="4" t="s">
        <v>57</v>
      </c>
      <c r="C16" s="59">
        <v>4100</v>
      </c>
      <c r="D16"/>
      <c r="E16" s="19"/>
      <c r="F16" s="19"/>
    </row>
    <row r="17" spans="2:6" ht="15" customHeight="1" x14ac:dyDescent="0.25">
      <c r="B17" s="4" t="s">
        <v>142</v>
      </c>
      <c r="C17" s="59">
        <v>17758</v>
      </c>
      <c r="D17"/>
      <c r="E17" s="19"/>
      <c r="F17" s="19"/>
    </row>
    <row r="18" spans="2:6" ht="15" customHeight="1" x14ac:dyDescent="0.25">
      <c r="B18"/>
      <c r="C18"/>
      <c r="D18"/>
      <c r="E18" s="19"/>
      <c r="F18" s="19"/>
    </row>
    <row r="19" spans="2:6" ht="15" customHeight="1" x14ac:dyDescent="0.25">
      <c r="B19"/>
      <c r="C19"/>
      <c r="D19"/>
    </row>
    <row r="20" spans="2:6" ht="15" customHeight="1" x14ac:dyDescent="0.25">
      <c r="B20"/>
      <c r="C20"/>
      <c r="D20"/>
    </row>
    <row r="21" spans="2:6" x14ac:dyDescent="0.25">
      <c r="B21"/>
      <c r="C21"/>
      <c r="D21"/>
    </row>
    <row r="22" spans="2:6" x14ac:dyDescent="0.25">
      <c r="B22"/>
      <c r="C22"/>
      <c r="D22"/>
    </row>
    <row r="23" spans="2:6" x14ac:dyDescent="0.25">
      <c r="B23"/>
      <c r="C23"/>
      <c r="D23"/>
    </row>
    <row r="24" spans="2:6" x14ac:dyDescent="0.25">
      <c r="B24"/>
      <c r="C24"/>
      <c r="D24"/>
    </row>
    <row r="25" spans="2:6" x14ac:dyDescent="0.25">
      <c r="B25"/>
      <c r="C25"/>
      <c r="D25"/>
    </row>
    <row r="26" spans="2:6" x14ac:dyDescent="0.25">
      <c r="B26"/>
      <c r="C26"/>
      <c r="D26"/>
    </row>
    <row r="27" spans="2:6" x14ac:dyDescent="0.25">
      <c r="B27"/>
      <c r="C27"/>
      <c r="D27"/>
    </row>
    <row r="28" spans="2:6" x14ac:dyDescent="0.25">
      <c r="B28"/>
      <c r="C28"/>
      <c r="D28"/>
    </row>
    <row r="29" spans="2:6" x14ac:dyDescent="0.25">
      <c r="B29"/>
      <c r="C29"/>
      <c r="D29"/>
    </row>
    <row r="30" spans="2:6" x14ac:dyDescent="0.25">
      <c r="B30" s="19"/>
      <c r="C30" s="19"/>
    </row>
    <row r="31" spans="2:6" x14ac:dyDescent="0.25">
      <c r="B31" s="19"/>
      <c r="C31" s="19"/>
    </row>
    <row r="32" spans="2:6" x14ac:dyDescent="0.25">
      <c r="B32" s="19"/>
      <c r="C32" s="19"/>
    </row>
    <row r="33" spans="2:3" x14ac:dyDescent="0.25">
      <c r="B33" s="19"/>
      <c r="C33" s="19"/>
    </row>
    <row r="34" spans="2:3" x14ac:dyDescent="0.25">
      <c r="B34" s="19"/>
      <c r="C34" s="19"/>
    </row>
    <row r="35" spans="2:3" x14ac:dyDescent="0.25">
      <c r="B35" s="19"/>
      <c r="C35" s="19"/>
    </row>
    <row r="36" spans="2:3" x14ac:dyDescent="0.25">
      <c r="B36" s="19"/>
      <c r="C36" s="19"/>
    </row>
    <row r="37" spans="2:3" x14ac:dyDescent="0.25">
      <c r="B37" s="19"/>
      <c r="C37" s="19"/>
    </row>
    <row r="38" spans="2:3" x14ac:dyDescent="0.25">
      <c r="B38" s="19"/>
      <c r="C38" s="19"/>
    </row>
    <row r="39" spans="2:3" x14ac:dyDescent="0.25">
      <c r="B39" s="19"/>
      <c r="C39" s="19"/>
    </row>
    <row r="40" spans="2:3" x14ac:dyDescent="0.25">
      <c r="B40" s="19"/>
      <c r="C40" s="19"/>
    </row>
    <row r="41" spans="2:3" x14ac:dyDescent="0.25">
      <c r="B41" s="19"/>
      <c r="C41" s="19"/>
    </row>
    <row r="42" spans="2:3" x14ac:dyDescent="0.25">
      <c r="B42" s="19"/>
      <c r="C42" s="19"/>
    </row>
    <row r="43" spans="2:3" x14ac:dyDescent="0.25">
      <c r="B43" s="19"/>
      <c r="C43" s="19"/>
    </row>
    <row r="44" spans="2:3" x14ac:dyDescent="0.25">
      <c r="B44" s="19"/>
      <c r="C44" s="19"/>
    </row>
    <row r="45" spans="2:3" x14ac:dyDescent="0.25">
      <c r="B45" s="19"/>
      <c r="C45" s="19"/>
    </row>
    <row r="46" spans="2:3" x14ac:dyDescent="0.25">
      <c r="B46" s="19"/>
      <c r="C46" s="19"/>
    </row>
    <row r="47" spans="2:3" x14ac:dyDescent="0.25">
      <c r="B47" s="19"/>
      <c r="C47" s="19"/>
    </row>
    <row r="48" spans="2:3" x14ac:dyDescent="0.25">
      <c r="B48" s="19"/>
      <c r="C48" s="19"/>
    </row>
    <row r="49" spans="2:3" x14ac:dyDescent="0.25">
      <c r="B49" s="19"/>
      <c r="C49" s="19"/>
    </row>
    <row r="50" spans="2:3" x14ac:dyDescent="0.25">
      <c r="B50" s="19"/>
      <c r="C50" s="19"/>
    </row>
    <row r="51" spans="2:3" x14ac:dyDescent="0.25">
      <c r="B51" s="19"/>
      <c r="C51" s="19"/>
    </row>
    <row r="52" spans="2:3" x14ac:dyDescent="0.25">
      <c r="B52" s="19"/>
      <c r="C52" s="19"/>
    </row>
    <row r="53" spans="2:3" x14ac:dyDescent="0.25">
      <c r="B53" s="19"/>
      <c r="C53" s="19"/>
    </row>
    <row r="54" spans="2:3" x14ac:dyDescent="0.25">
      <c r="B54" s="19"/>
      <c r="C54" s="19"/>
    </row>
    <row r="55" spans="2:3" x14ac:dyDescent="0.25">
      <c r="B55" s="19"/>
      <c r="C55" s="19"/>
    </row>
    <row r="56" spans="2:3" x14ac:dyDescent="0.25">
      <c r="B56" s="19"/>
      <c r="C56" s="19"/>
    </row>
    <row r="57" spans="2:3" x14ac:dyDescent="0.25">
      <c r="B57" s="19"/>
      <c r="C57" s="19"/>
    </row>
    <row r="58" spans="2:3" x14ac:dyDescent="0.25">
      <c r="B58" s="19"/>
      <c r="C58" s="19"/>
    </row>
    <row r="59" spans="2:3" x14ac:dyDescent="0.25">
      <c r="B59" s="19"/>
      <c r="C59" s="19"/>
    </row>
    <row r="60" spans="2:3" x14ac:dyDescent="0.25">
      <c r="B60" s="19"/>
      <c r="C60" s="19"/>
    </row>
    <row r="61" spans="2:3" x14ac:dyDescent="0.25">
      <c r="B61" s="19"/>
      <c r="C61" s="19"/>
    </row>
    <row r="62" spans="2:3" x14ac:dyDescent="0.25">
      <c r="B62" s="19"/>
      <c r="C62" s="19"/>
    </row>
    <row r="63" spans="2:3" x14ac:dyDescent="0.25">
      <c r="B63" s="19"/>
      <c r="C63" s="19"/>
    </row>
    <row r="64" spans="2:3" x14ac:dyDescent="0.25">
      <c r="B64" s="19"/>
      <c r="C64" s="19"/>
    </row>
    <row r="65" spans="2:3" x14ac:dyDescent="0.25">
      <c r="B65" s="19"/>
      <c r="C65" s="19"/>
    </row>
    <row r="66" spans="2:3" x14ac:dyDescent="0.25">
      <c r="B66" s="19"/>
      <c r="C66" s="19"/>
    </row>
    <row r="67" spans="2:3" x14ac:dyDescent="0.25">
      <c r="B67" s="19"/>
      <c r="C67" s="19"/>
    </row>
    <row r="68" spans="2:3" x14ac:dyDescent="0.25">
      <c r="B68" s="19"/>
      <c r="C68" s="19"/>
    </row>
    <row r="69" spans="2:3" x14ac:dyDescent="0.25">
      <c r="B69" s="19"/>
      <c r="C69" s="19"/>
    </row>
    <row r="70" spans="2:3" x14ac:dyDescent="0.25">
      <c r="B70" s="19"/>
      <c r="C70" s="19"/>
    </row>
    <row r="71" spans="2:3" x14ac:dyDescent="0.25">
      <c r="B71" s="19"/>
      <c r="C71" s="19"/>
    </row>
    <row r="72" spans="2:3" x14ac:dyDescent="0.25">
      <c r="B72" s="19"/>
      <c r="C72" s="19"/>
    </row>
    <row r="73" spans="2:3" x14ac:dyDescent="0.25">
      <c r="B73" s="19"/>
      <c r="C73" s="19"/>
    </row>
    <row r="74" spans="2:3" x14ac:dyDescent="0.25">
      <c r="B74" s="19"/>
      <c r="C74" s="19"/>
    </row>
    <row r="75" spans="2:3" x14ac:dyDescent="0.25">
      <c r="B75" s="19"/>
      <c r="C75" s="19"/>
    </row>
    <row r="76" spans="2:3" x14ac:dyDescent="0.25">
      <c r="B76" s="19"/>
      <c r="C76" s="19"/>
    </row>
    <row r="77" spans="2:3" x14ac:dyDescent="0.25">
      <c r="B77" s="19"/>
      <c r="C77" s="19"/>
    </row>
  </sheetData>
  <phoneticPr fontId="12" type="noConversion"/>
  <dataValidations count="1">
    <dataValidation type="list" allowBlank="1" showErrorMessage="1" promptTitle="Pick an item from the drop down." sqref="H8" xr:uid="{00000000-0002-0000-1400-000000000000}">
      <formula1>"Dāvis,Jānis,Vizma"</formula1>
    </dataValidation>
  </dataValidations>
  <pageMargins left="0.7" right="0.7" top="0.75" bottom="0.75" header="0.3" footer="0.3"/>
  <pageSetup paperSize="9" scale="86" orientation="portrait" r:id="rId2"/>
  <colBreaks count="3" manualBreakCount="3">
    <brk id="8" max="1048575" man="1"/>
    <brk id="18" max="1048575" man="1"/>
    <brk id="27" max="1048575" man="1"/>
  </colBreaks>
  <drawing r:id="rId3"/>
</worksheet>
</file>

<file path=xl/worksheets/sheet2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dimension ref="A1:K78"/>
  <sheetViews>
    <sheetView showGridLines="0" zoomScaleNormal="100" workbookViewId="0"/>
  </sheetViews>
  <sheetFormatPr defaultColWidth="9.140625" defaultRowHeight="15" x14ac:dyDescent="0.25"/>
  <cols>
    <col min="1" max="1" width="9.140625" style="13"/>
    <col min="2" max="2" width="27.7109375" style="14" customWidth="1"/>
    <col min="3" max="3" width="16.5703125" style="14" bestFit="1" customWidth="1"/>
    <col min="4" max="4" width="7.5703125" style="14" bestFit="1" customWidth="1"/>
    <col min="5" max="5" width="6.140625" style="14" bestFit="1" customWidth="1"/>
    <col min="6" max="6" width="11.28515625" style="14" bestFit="1" customWidth="1"/>
    <col min="7" max="7" width="8.42578125" style="14" bestFit="1" customWidth="1"/>
    <col min="8" max="8" width="7.5703125" style="14" bestFit="1" customWidth="1"/>
    <col min="9" max="9" width="6.140625" style="14" bestFit="1" customWidth="1"/>
    <col min="10" max="10" width="11.42578125" style="14" bestFit="1" customWidth="1"/>
    <col min="11" max="11" width="10.28515625" style="14" bestFit="1" customWidth="1"/>
    <col min="12" max="12" width="7.5703125" style="14" bestFit="1" customWidth="1"/>
    <col min="13" max="13" width="6.140625" style="14" bestFit="1" customWidth="1"/>
    <col min="14" max="14" width="13.42578125" style="14" bestFit="1" customWidth="1"/>
    <col min="15" max="15" width="9.140625" style="14" bestFit="1" customWidth="1"/>
    <col min="16" max="16" width="7.5703125" style="14" bestFit="1" customWidth="1"/>
    <col min="17" max="17" width="6.140625" style="14" bestFit="1" customWidth="1"/>
    <col min="18" max="18" width="12.140625" style="14" bestFit="1" customWidth="1"/>
    <col min="19" max="19" width="11.28515625" style="14" bestFit="1" customWidth="1"/>
    <col min="20" max="16384" width="9.140625" style="14"/>
  </cols>
  <sheetData>
    <row r="1" spans="1:11" ht="15" customHeight="1" x14ac:dyDescent="0.25">
      <c r="A1" s="28" t="s">
        <v>121</v>
      </c>
    </row>
    <row r="2" spans="1:11" ht="15" customHeight="1" x14ac:dyDescent="0.25">
      <c r="A2" s="13" t="s">
        <v>130</v>
      </c>
    </row>
    <row r="3" spans="1:11" ht="15" customHeight="1" x14ac:dyDescent="0.25">
      <c r="A3" s="13" t="s">
        <v>132</v>
      </c>
    </row>
    <row r="4" spans="1:11" ht="15" customHeight="1" x14ac:dyDescent="0.3">
      <c r="A4" s="15" t="s">
        <v>3</v>
      </c>
      <c r="J4" s="2"/>
    </row>
    <row r="5" spans="1:11" ht="15" customHeight="1" x14ac:dyDescent="0.3">
      <c r="A5" s="15"/>
      <c r="J5" s="2" t="str">
        <f>IF(AND(B$14="Pavasaris",$C$17=1040),"Lieliski! Jūs ievietojāt otru"," ")</f>
        <v xml:space="preserve"> </v>
      </c>
      <c r="K5" s="2"/>
    </row>
    <row r="6" spans="1:11" ht="15" customHeight="1" x14ac:dyDescent="0.3">
      <c r="J6" s="2" t="str">
        <f>IF(AND(B$14="Pavasaris",$C$17=1040),"rindas lauku. Ritiniet leju"," ")</f>
        <v xml:space="preserve"> </v>
      </c>
      <c r="K6" s="2"/>
    </row>
    <row r="7" spans="1:11" ht="15" customHeight="1" x14ac:dyDescent="0.3">
      <c r="J7" s="2" t="str">
        <f>IF(AND(B$14="Pavasaris",$C$17=1040),"un noklikšķiniet uz Tālāk."," ")</f>
        <v xml:space="preserve"> </v>
      </c>
      <c r="K7" s="2"/>
    </row>
    <row r="8" spans="1:11" ht="15" customHeight="1" x14ac:dyDescent="0.25"/>
    <row r="9" spans="1:11" ht="15" customHeight="1" x14ac:dyDescent="0.25"/>
    <row r="10" spans="1:11" ht="15" customHeight="1" x14ac:dyDescent="0.25"/>
    <row r="11" spans="1:11" ht="15" customHeight="1" x14ac:dyDescent="0.25">
      <c r="B11"/>
      <c r="C11"/>
    </row>
    <row r="12" spans="1:11" ht="15" customHeight="1" x14ac:dyDescent="0.25"/>
    <row r="13" spans="1:11" ht="15" customHeight="1" x14ac:dyDescent="0.25">
      <c r="B13" t="s">
        <v>120</v>
      </c>
      <c r="C13"/>
      <c r="D13"/>
      <c r="E13"/>
      <c r="F13"/>
      <c r="G13"/>
    </row>
    <row r="14" spans="1:11" x14ac:dyDescent="0.25">
      <c r="B14" s="59">
        <v>17758</v>
      </c>
      <c r="C14"/>
      <c r="D14"/>
      <c r="E14"/>
      <c r="F14"/>
      <c r="G14"/>
    </row>
    <row r="15" spans="1:11" x14ac:dyDescent="0.25">
      <c r="B15"/>
      <c r="C15"/>
      <c r="D15"/>
      <c r="E15"/>
      <c r="F15"/>
      <c r="G15"/>
    </row>
    <row r="16" spans="1:11" x14ac:dyDescent="0.25">
      <c r="B16"/>
      <c r="C16"/>
      <c r="D16"/>
      <c r="E16"/>
      <c r="F16"/>
      <c r="G16"/>
    </row>
    <row r="17" spans="2:7" x14ac:dyDescent="0.25">
      <c r="B17"/>
      <c r="C17"/>
      <c r="D17"/>
      <c r="E17"/>
      <c r="F17"/>
      <c r="G17"/>
    </row>
    <row r="18" spans="2:7" x14ac:dyDescent="0.25">
      <c r="B18"/>
      <c r="C18"/>
      <c r="D18"/>
      <c r="E18"/>
      <c r="F18"/>
      <c r="G18"/>
    </row>
    <row r="19" spans="2:7" x14ac:dyDescent="0.25">
      <c r="B19"/>
      <c r="C19"/>
      <c r="D19"/>
      <c r="E19"/>
      <c r="F19"/>
      <c r="G19"/>
    </row>
    <row r="20" spans="2:7" x14ac:dyDescent="0.25">
      <c r="B20"/>
      <c r="C20"/>
      <c r="D20"/>
      <c r="E20"/>
      <c r="F20"/>
      <c r="G20"/>
    </row>
    <row r="21" spans="2:7" x14ac:dyDescent="0.25">
      <c r="B21"/>
      <c r="C21"/>
      <c r="D21"/>
      <c r="E21"/>
      <c r="F21"/>
      <c r="G21"/>
    </row>
    <row r="22" spans="2:7" x14ac:dyDescent="0.25">
      <c r="B22"/>
      <c r="C22"/>
      <c r="D22"/>
      <c r="E22"/>
      <c r="F22"/>
      <c r="G22"/>
    </row>
    <row r="23" spans="2:7" x14ac:dyDescent="0.25">
      <c r="B23"/>
      <c r="C23"/>
      <c r="D23"/>
      <c r="E23"/>
      <c r="F23"/>
      <c r="G23"/>
    </row>
    <row r="24" spans="2:7" x14ac:dyDescent="0.25">
      <c r="B24"/>
      <c r="C24"/>
      <c r="D24"/>
      <c r="E24"/>
      <c r="F24"/>
      <c r="G24"/>
    </row>
    <row r="25" spans="2:7" x14ac:dyDescent="0.25">
      <c r="B25"/>
      <c r="C25"/>
      <c r="D25"/>
      <c r="E25"/>
      <c r="F25"/>
      <c r="G25"/>
    </row>
    <row r="26" spans="2:7" x14ac:dyDescent="0.25">
      <c r="B26"/>
      <c r="C26"/>
      <c r="D26"/>
      <c r="E26"/>
      <c r="F26"/>
      <c r="G26"/>
    </row>
    <row r="27" spans="2:7" x14ac:dyDescent="0.25">
      <c r="B27"/>
      <c r="C27"/>
      <c r="D27"/>
      <c r="E27"/>
      <c r="F27"/>
      <c r="G27"/>
    </row>
    <row r="28" spans="2:7" x14ac:dyDescent="0.25">
      <c r="B28"/>
      <c r="C28"/>
      <c r="D28"/>
      <c r="E28"/>
      <c r="F28"/>
      <c r="G28"/>
    </row>
    <row r="29" spans="2:7" x14ac:dyDescent="0.25">
      <c r="B29"/>
      <c r="C29"/>
      <c r="D29"/>
      <c r="E29"/>
      <c r="F29"/>
      <c r="G29"/>
    </row>
    <row r="30" spans="2:7" x14ac:dyDescent="0.25">
      <c r="B30"/>
      <c r="C30"/>
      <c r="D30"/>
      <c r="E30"/>
      <c r="F30"/>
      <c r="G30"/>
    </row>
    <row r="31" spans="2:7" x14ac:dyDescent="0.25">
      <c r="B31"/>
      <c r="C31"/>
      <c r="D31"/>
      <c r="E31"/>
      <c r="F31"/>
      <c r="G31"/>
    </row>
    <row r="32" spans="2:7" x14ac:dyDescent="0.25">
      <c r="B32"/>
      <c r="C32"/>
      <c r="D32"/>
      <c r="E32"/>
      <c r="F32"/>
      <c r="G32"/>
    </row>
    <row r="33" spans="2:7" x14ac:dyDescent="0.25">
      <c r="B33"/>
      <c r="C33"/>
      <c r="D33"/>
      <c r="E33"/>
      <c r="F33"/>
      <c r="G33"/>
    </row>
    <row r="34" spans="2:7" x14ac:dyDescent="0.25">
      <c r="B34"/>
      <c r="C34"/>
      <c r="D34"/>
      <c r="E34"/>
      <c r="F34"/>
      <c r="G34"/>
    </row>
    <row r="35" spans="2:7" x14ac:dyDescent="0.25">
      <c r="B35"/>
      <c r="C35"/>
      <c r="D35"/>
      <c r="E35"/>
      <c r="F35"/>
      <c r="G35"/>
    </row>
    <row r="36" spans="2:7" x14ac:dyDescent="0.25">
      <c r="B36"/>
      <c r="C36"/>
      <c r="D36"/>
      <c r="E36"/>
      <c r="F36"/>
      <c r="G36"/>
    </row>
    <row r="37" spans="2:7" x14ac:dyDescent="0.25">
      <c r="B37"/>
      <c r="C37"/>
      <c r="D37"/>
      <c r="E37"/>
      <c r="F37"/>
      <c r="G37"/>
    </row>
    <row r="38" spans="2:7" x14ac:dyDescent="0.25">
      <c r="B38"/>
      <c r="C38"/>
      <c r="D38"/>
      <c r="E38"/>
      <c r="F38"/>
      <c r="G38"/>
    </row>
    <row r="39" spans="2:7" x14ac:dyDescent="0.25">
      <c r="B39"/>
      <c r="C39"/>
      <c r="D39"/>
      <c r="E39"/>
      <c r="F39"/>
      <c r="G39"/>
    </row>
    <row r="40" spans="2:7" x14ac:dyDescent="0.25">
      <c r="B40"/>
      <c r="C40"/>
      <c r="D40"/>
      <c r="E40"/>
      <c r="F40"/>
      <c r="G40"/>
    </row>
    <row r="41" spans="2:7" x14ac:dyDescent="0.25">
      <c r="B41"/>
      <c r="C41"/>
      <c r="D41"/>
      <c r="E41"/>
      <c r="F41"/>
      <c r="G41"/>
    </row>
    <row r="42" spans="2:7" x14ac:dyDescent="0.25">
      <c r="B42"/>
      <c r="C42"/>
      <c r="D42"/>
      <c r="E42"/>
      <c r="F42"/>
      <c r="G42"/>
    </row>
    <row r="43" spans="2:7" x14ac:dyDescent="0.25">
      <c r="B43"/>
      <c r="C43"/>
      <c r="D43"/>
      <c r="E43"/>
      <c r="F43"/>
      <c r="G43"/>
    </row>
    <row r="44" spans="2:7" x14ac:dyDescent="0.25">
      <c r="B44"/>
      <c r="C44"/>
      <c r="D44"/>
      <c r="E44"/>
      <c r="F44"/>
      <c r="G44"/>
    </row>
    <row r="45" spans="2:7" x14ac:dyDescent="0.25">
      <c r="B45"/>
      <c r="C45"/>
      <c r="D45"/>
      <c r="E45"/>
      <c r="F45"/>
      <c r="G45"/>
    </row>
    <row r="46" spans="2:7" x14ac:dyDescent="0.25">
      <c r="B46"/>
      <c r="C46"/>
      <c r="D46"/>
      <c r="E46"/>
      <c r="F46"/>
      <c r="G46"/>
    </row>
    <row r="47" spans="2:7" x14ac:dyDescent="0.25">
      <c r="B47"/>
      <c r="C47"/>
      <c r="D47"/>
      <c r="E47"/>
      <c r="F47"/>
      <c r="G47"/>
    </row>
    <row r="48" spans="2:7" x14ac:dyDescent="0.25">
      <c r="B48"/>
      <c r="C48"/>
      <c r="D48"/>
      <c r="E48"/>
      <c r="F48"/>
      <c r="G48"/>
    </row>
    <row r="49" spans="2:7" x14ac:dyDescent="0.25">
      <c r="B49"/>
      <c r="C49"/>
      <c r="D49"/>
      <c r="E49"/>
      <c r="F49"/>
      <c r="G49"/>
    </row>
    <row r="50" spans="2:7" x14ac:dyDescent="0.25">
      <c r="B50"/>
      <c r="C50"/>
      <c r="D50"/>
      <c r="E50"/>
      <c r="F50"/>
      <c r="G50"/>
    </row>
    <row r="51" spans="2:7" x14ac:dyDescent="0.25">
      <c r="B51"/>
      <c r="C51"/>
      <c r="D51"/>
      <c r="E51"/>
      <c r="F51"/>
      <c r="G51"/>
    </row>
    <row r="52" spans="2:7" x14ac:dyDescent="0.25">
      <c r="B52"/>
      <c r="C52"/>
      <c r="D52"/>
      <c r="E52"/>
      <c r="F52"/>
      <c r="G52"/>
    </row>
    <row r="53" spans="2:7" x14ac:dyDescent="0.25">
      <c r="B53"/>
      <c r="C53"/>
      <c r="D53"/>
      <c r="E53"/>
      <c r="F53"/>
      <c r="G53"/>
    </row>
    <row r="54" spans="2:7" x14ac:dyDescent="0.25">
      <c r="B54"/>
      <c r="C54"/>
      <c r="D54"/>
      <c r="E54"/>
      <c r="F54"/>
      <c r="G54"/>
    </row>
    <row r="55" spans="2:7" x14ac:dyDescent="0.25">
      <c r="B55"/>
      <c r="C55"/>
      <c r="D55"/>
      <c r="E55"/>
      <c r="F55"/>
      <c r="G55"/>
    </row>
    <row r="56" spans="2:7" x14ac:dyDescent="0.25">
      <c r="B56"/>
      <c r="C56"/>
      <c r="D56"/>
      <c r="E56"/>
      <c r="F56"/>
      <c r="G56"/>
    </row>
    <row r="57" spans="2:7" x14ac:dyDescent="0.25">
      <c r="B57"/>
      <c r="C57"/>
      <c r="D57"/>
      <c r="E57"/>
      <c r="F57"/>
      <c r="G57"/>
    </row>
    <row r="58" spans="2:7" x14ac:dyDescent="0.25">
      <c r="B58"/>
      <c r="C58"/>
      <c r="D58"/>
      <c r="E58"/>
      <c r="F58"/>
      <c r="G58"/>
    </row>
    <row r="59" spans="2:7" x14ac:dyDescent="0.25">
      <c r="B59"/>
      <c r="C59"/>
      <c r="D59"/>
      <c r="E59"/>
      <c r="F59"/>
      <c r="G59"/>
    </row>
    <row r="60" spans="2:7" x14ac:dyDescent="0.25">
      <c r="B60"/>
      <c r="C60"/>
      <c r="D60"/>
      <c r="E60"/>
      <c r="F60"/>
      <c r="G60"/>
    </row>
    <row r="61" spans="2:7" x14ac:dyDescent="0.25">
      <c r="B61"/>
      <c r="C61"/>
    </row>
    <row r="62" spans="2:7" x14ac:dyDescent="0.25">
      <c r="B62"/>
      <c r="C62"/>
    </row>
    <row r="63" spans="2:7" x14ac:dyDescent="0.25">
      <c r="B63"/>
      <c r="C63"/>
    </row>
    <row r="64" spans="2:7" x14ac:dyDescent="0.25">
      <c r="B64"/>
      <c r="C64"/>
    </row>
    <row r="65" spans="2:3" x14ac:dyDescent="0.25">
      <c r="B65"/>
      <c r="C65"/>
    </row>
    <row r="66" spans="2:3" x14ac:dyDescent="0.25">
      <c r="B66"/>
      <c r="C66"/>
    </row>
    <row r="67" spans="2:3" x14ac:dyDescent="0.25">
      <c r="B67"/>
      <c r="C67"/>
    </row>
    <row r="68" spans="2:3" x14ac:dyDescent="0.25">
      <c r="B68"/>
      <c r="C68"/>
    </row>
    <row r="69" spans="2:3" x14ac:dyDescent="0.25">
      <c r="B69"/>
      <c r="C69"/>
    </row>
    <row r="70" spans="2:3" x14ac:dyDescent="0.25">
      <c r="B70"/>
      <c r="C70"/>
    </row>
    <row r="71" spans="2:3" x14ac:dyDescent="0.25">
      <c r="B71"/>
      <c r="C71"/>
    </row>
    <row r="72" spans="2:3" x14ac:dyDescent="0.25">
      <c r="B72"/>
      <c r="C72"/>
    </row>
    <row r="73" spans="2:3" x14ac:dyDescent="0.25">
      <c r="B73"/>
      <c r="C73"/>
    </row>
    <row r="74" spans="2:3" x14ac:dyDescent="0.25">
      <c r="B74"/>
      <c r="C74"/>
    </row>
    <row r="75" spans="2:3" x14ac:dyDescent="0.25">
      <c r="B75"/>
      <c r="C75"/>
    </row>
    <row r="76" spans="2:3" x14ac:dyDescent="0.25">
      <c r="B76"/>
      <c r="C76"/>
    </row>
    <row r="77" spans="2:3" x14ac:dyDescent="0.25">
      <c r="B77"/>
      <c r="C77"/>
    </row>
    <row r="78" spans="2:3" x14ac:dyDescent="0.25">
      <c r="B78"/>
      <c r="C78"/>
    </row>
  </sheetData>
  <phoneticPr fontId="12" type="noConversion"/>
  <pageMargins left="0.7" right="0.7" top="0.75" bottom="0.75" header="0.3" footer="0.3"/>
  <pageSetup paperSize="9" scale="86" orientation="portrait" r:id="rId2"/>
  <colBreaks count="2" manualBreakCount="2">
    <brk id="9" max="1048575" man="1"/>
    <brk id="18" max="1048575" man="1"/>
  </colBreaks>
  <drawing r:id="rId3"/>
</worksheet>
</file>

<file path=xl/worksheets/sheet23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dimension ref="A1:K44"/>
  <sheetViews>
    <sheetView showGridLines="0" zoomScaleNormal="100" workbookViewId="0"/>
  </sheetViews>
  <sheetFormatPr defaultColWidth="9.140625" defaultRowHeight="15" x14ac:dyDescent="0.25"/>
  <cols>
    <col min="1" max="1" width="9.140625" style="13"/>
    <col min="2" max="2" width="27.7109375" style="14" customWidth="1"/>
    <col min="3" max="3" width="16.5703125" style="14" bestFit="1" customWidth="1"/>
    <col min="4" max="4" width="6.5703125" style="14" bestFit="1" customWidth="1"/>
    <col min="5" max="5" width="8.42578125" style="14" bestFit="1" customWidth="1"/>
    <col min="6" max="6" width="7.28515625" style="14" bestFit="1" customWidth="1"/>
    <col min="7" max="7" width="11.28515625" style="14" bestFit="1" customWidth="1"/>
    <col min="8" max="8" width="7.5703125" style="14" bestFit="1" customWidth="1"/>
    <col min="9" max="9" width="6.140625" style="14" bestFit="1" customWidth="1"/>
    <col min="10" max="10" width="11.42578125" style="14" bestFit="1" customWidth="1"/>
    <col min="11" max="11" width="10.28515625" style="14" bestFit="1" customWidth="1"/>
    <col min="12" max="12" width="7.5703125" style="14" bestFit="1" customWidth="1"/>
    <col min="13" max="13" width="6.140625" style="14" bestFit="1" customWidth="1"/>
    <col min="14" max="14" width="13.42578125" style="14" bestFit="1" customWidth="1"/>
    <col min="15" max="15" width="9.140625" style="14" bestFit="1" customWidth="1"/>
    <col min="16" max="16" width="7.5703125" style="14" bestFit="1" customWidth="1"/>
    <col min="17" max="17" width="6.140625" style="14" bestFit="1" customWidth="1"/>
    <col min="18" max="18" width="12.140625" style="14" bestFit="1" customWidth="1"/>
    <col min="19" max="19" width="11.28515625" style="14" bestFit="1" customWidth="1"/>
    <col min="20" max="16384" width="9.140625" style="14"/>
  </cols>
  <sheetData>
    <row r="1" spans="1:11" ht="15" customHeight="1" x14ac:dyDescent="0.25">
      <c r="A1" s="28" t="s">
        <v>122</v>
      </c>
    </row>
    <row r="2" spans="1:11" ht="15" customHeight="1" x14ac:dyDescent="0.25">
      <c r="A2" s="13" t="s">
        <v>130</v>
      </c>
    </row>
    <row r="3" spans="1:11" ht="15" customHeight="1" x14ac:dyDescent="0.25">
      <c r="A3" s="13" t="s">
        <v>87</v>
      </c>
    </row>
    <row r="4" spans="1:11" ht="15" customHeight="1" x14ac:dyDescent="0.3">
      <c r="A4" s="15" t="s">
        <v>3</v>
      </c>
      <c r="J4" s="2" t="str">
        <f>IF(AND($B$15="Apelsīni",$G$28=820),"Lieliski! Jūs ievietojāt"," ")</f>
        <v xml:space="preserve"> </v>
      </c>
    </row>
    <row r="5" spans="1:11" ht="15" customHeight="1" x14ac:dyDescent="0.3">
      <c r="A5" s="15"/>
      <c r="J5" s="2" t="str">
        <f>IF(AND($B$15="Apelsīni",$G$28=820),"rindas lauku pa kreisi un,"," ")</f>
        <v xml:space="preserve"> </v>
      </c>
      <c r="K5" s="2"/>
    </row>
    <row r="6" spans="1:11" ht="15" customHeight="1" x14ac:dyDescent="0.3">
      <c r="J6" s="2" t="str">
        <f>IF(AND($B$15="Apelsīni",$G$28=820),"kolonnas lauku ar četrām"," ")</f>
        <v xml:space="preserve"> </v>
      </c>
      <c r="K6" s="2"/>
    </row>
    <row r="7" spans="1:11" ht="15" customHeight="1" x14ac:dyDescent="0.3">
      <c r="J7" s="2" t="str">
        <f>IF(AND($B$15="Apelsīni",$G$28=820),"jaunām kolonnām. Ritiniet uz"," ")</f>
        <v xml:space="preserve"> </v>
      </c>
      <c r="K7" s="2"/>
    </row>
    <row r="8" spans="1:11" ht="15" customHeight="1" x14ac:dyDescent="0.3">
      <c r="J8" s="2" t="str">
        <f>IF(AND($B$15="Apelsīni",$G$28=820),"leju un noklikšķiniet uz Tālāk..."," ")</f>
        <v xml:space="preserve"> </v>
      </c>
    </row>
    <row r="9" spans="1:11" ht="15" customHeight="1" x14ac:dyDescent="0.25"/>
    <row r="10" spans="1:11" ht="15" customHeight="1" x14ac:dyDescent="0.25"/>
    <row r="11" spans="1:11" ht="15" customHeight="1" x14ac:dyDescent="0.25">
      <c r="B11"/>
      <c r="C11"/>
    </row>
    <row r="12" spans="1:11" ht="15" customHeight="1" x14ac:dyDescent="0.25"/>
    <row r="13" spans="1:11" ht="15" customHeight="1" x14ac:dyDescent="0.25">
      <c r="B13" t="s">
        <v>120</v>
      </c>
      <c r="C13"/>
      <c r="D13"/>
      <c r="E13"/>
      <c r="F13"/>
      <c r="G13"/>
    </row>
    <row r="14" spans="1:11" ht="15" customHeight="1" x14ac:dyDescent="0.25">
      <c r="B14" s="59">
        <v>17758</v>
      </c>
      <c r="C14"/>
      <c r="D14"/>
      <c r="E14"/>
      <c r="F14"/>
      <c r="G14"/>
    </row>
    <row r="15" spans="1:11" ht="15" customHeight="1" x14ac:dyDescent="0.25">
      <c r="B15"/>
      <c r="C15"/>
      <c r="D15"/>
      <c r="E15"/>
      <c r="F15"/>
      <c r="G15"/>
    </row>
    <row r="16" spans="1:11" ht="15" customHeight="1" x14ac:dyDescent="0.25">
      <c r="B16"/>
      <c r="C16"/>
      <c r="D16"/>
      <c r="E16"/>
      <c r="F16"/>
      <c r="G16"/>
    </row>
    <row r="17" spans="2:7" ht="15" customHeight="1" x14ac:dyDescent="0.25">
      <c r="B17"/>
      <c r="C17"/>
      <c r="D17"/>
      <c r="E17"/>
      <c r="F17"/>
      <c r="G17"/>
    </row>
    <row r="18" spans="2:7" ht="15" customHeight="1" x14ac:dyDescent="0.25">
      <c r="B18"/>
      <c r="C18"/>
      <c r="D18"/>
      <c r="E18"/>
      <c r="F18"/>
      <c r="G18"/>
    </row>
    <row r="19" spans="2:7" x14ac:dyDescent="0.25">
      <c r="B19"/>
      <c r="C19"/>
      <c r="D19"/>
      <c r="E19"/>
      <c r="F19"/>
      <c r="G19"/>
    </row>
    <row r="20" spans="2:7" x14ac:dyDescent="0.25">
      <c r="B20"/>
      <c r="C20"/>
      <c r="D20"/>
      <c r="E20"/>
      <c r="F20"/>
      <c r="G20"/>
    </row>
    <row r="21" spans="2:7" x14ac:dyDescent="0.25">
      <c r="B21"/>
      <c r="C21"/>
      <c r="D21"/>
      <c r="E21"/>
      <c r="F21"/>
      <c r="G21"/>
    </row>
    <row r="22" spans="2:7" x14ac:dyDescent="0.25">
      <c r="B22"/>
      <c r="C22"/>
      <c r="D22"/>
      <c r="E22"/>
      <c r="F22"/>
      <c r="G22"/>
    </row>
    <row r="23" spans="2:7" x14ac:dyDescent="0.25">
      <c r="B23"/>
      <c r="C23"/>
      <c r="D23"/>
      <c r="E23"/>
      <c r="F23"/>
      <c r="G23"/>
    </row>
    <row r="24" spans="2:7" x14ac:dyDescent="0.25">
      <c r="B24"/>
      <c r="C24"/>
      <c r="D24"/>
      <c r="E24"/>
      <c r="F24"/>
      <c r="G24"/>
    </row>
    <row r="25" spans="2:7" x14ac:dyDescent="0.25">
      <c r="B25"/>
      <c r="C25"/>
      <c r="D25"/>
      <c r="E25"/>
      <c r="F25"/>
      <c r="G25"/>
    </row>
    <row r="26" spans="2:7" x14ac:dyDescent="0.25">
      <c r="B26"/>
      <c r="C26"/>
      <c r="D26"/>
      <c r="E26"/>
      <c r="F26"/>
      <c r="G26"/>
    </row>
    <row r="27" spans="2:7" x14ac:dyDescent="0.25">
      <c r="B27"/>
      <c r="C27"/>
      <c r="D27"/>
      <c r="E27"/>
      <c r="F27"/>
      <c r="G27"/>
    </row>
    <row r="28" spans="2:7" x14ac:dyDescent="0.25">
      <c r="B28"/>
      <c r="C28"/>
      <c r="D28"/>
      <c r="E28"/>
      <c r="F28"/>
      <c r="G28"/>
    </row>
    <row r="29" spans="2:7" x14ac:dyDescent="0.25">
      <c r="B29"/>
      <c r="C29"/>
      <c r="D29"/>
      <c r="E29"/>
      <c r="F29"/>
      <c r="G29"/>
    </row>
    <row r="30" spans="2:7" x14ac:dyDescent="0.25">
      <c r="B30"/>
      <c r="C30"/>
      <c r="D30"/>
    </row>
    <row r="31" spans="2:7" x14ac:dyDescent="0.25">
      <c r="B31"/>
      <c r="C31"/>
    </row>
    <row r="32" spans="2:7" x14ac:dyDescent="0.25">
      <c r="B32"/>
      <c r="C32"/>
    </row>
    <row r="33" spans="2:3" x14ac:dyDescent="0.25">
      <c r="B33"/>
      <c r="C33"/>
    </row>
    <row r="34" spans="2:3" x14ac:dyDescent="0.25">
      <c r="B34"/>
      <c r="C34"/>
    </row>
    <row r="35" spans="2:3" x14ac:dyDescent="0.25">
      <c r="B35"/>
      <c r="C35"/>
    </row>
    <row r="36" spans="2:3" x14ac:dyDescent="0.25">
      <c r="B36"/>
      <c r="C36"/>
    </row>
    <row r="37" spans="2:3" x14ac:dyDescent="0.25">
      <c r="B37"/>
      <c r="C37"/>
    </row>
    <row r="38" spans="2:3" x14ac:dyDescent="0.25">
      <c r="B38"/>
      <c r="C38"/>
    </row>
    <row r="39" spans="2:3" x14ac:dyDescent="0.25">
      <c r="B39"/>
      <c r="C39"/>
    </row>
    <row r="40" spans="2:3" x14ac:dyDescent="0.25">
      <c r="B40"/>
      <c r="C40"/>
    </row>
    <row r="41" spans="2:3" x14ac:dyDescent="0.25">
      <c r="B41"/>
      <c r="C41"/>
    </row>
    <row r="42" spans="2:3" x14ac:dyDescent="0.25">
      <c r="B42"/>
      <c r="C42"/>
    </row>
    <row r="43" spans="2:3" x14ac:dyDescent="0.25">
      <c r="B43"/>
      <c r="C43"/>
    </row>
    <row r="44" spans="2:3" x14ac:dyDescent="0.25">
      <c r="B44"/>
      <c r="C44"/>
    </row>
  </sheetData>
  <phoneticPr fontId="12" type="noConversion"/>
  <pageMargins left="0.7" right="0.7" top="0.75" bottom="0.75" header="0.3" footer="0.3"/>
  <pageSetup paperSize="9" scale="86" orientation="portrait" r:id="rId2"/>
  <colBreaks count="2" manualBreakCount="2">
    <brk id="9" max="1048575" man="1"/>
    <brk id="18" max="1048575" man="1"/>
  </colBreaks>
  <drawing r:id="rId3"/>
</worksheet>
</file>

<file path=xl/worksheets/sheet2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S33"/>
  <sheetViews>
    <sheetView showGridLines="0" zoomScaleNormal="100" workbookViewId="0"/>
  </sheetViews>
  <sheetFormatPr defaultColWidth="9.140625" defaultRowHeight="15" x14ac:dyDescent="0.25"/>
  <cols>
    <col min="1" max="1" width="9.140625" style="13"/>
    <col min="2" max="2" width="26.5703125" style="14" customWidth="1"/>
    <col min="3" max="3" width="19.140625" style="14" customWidth="1"/>
    <col min="4" max="6" width="10.7109375" style="14" customWidth="1"/>
    <col min="7" max="7" width="17.28515625" style="14" customWidth="1"/>
    <col min="8" max="11" width="10.7109375" style="14" customWidth="1"/>
    <col min="12" max="12" width="16.28515625" style="14" customWidth="1"/>
    <col min="13" max="16" width="10.7109375" style="14" customWidth="1"/>
    <col min="17" max="17" width="18.28515625" style="14" customWidth="1"/>
    <col min="18" max="18" width="12.28515625" style="14" customWidth="1"/>
    <col min="19" max="19" width="10.140625" style="14" bestFit="1" customWidth="1"/>
    <col min="20" max="59" width="9.140625" style="14" customWidth="1"/>
    <col min="60" max="60" width="9.140625" style="14"/>
    <col min="61" max="66" width="9.140625" style="14" customWidth="1"/>
    <col min="67" max="16384" width="9.140625" style="14"/>
  </cols>
  <sheetData>
    <row r="1" spans="1:19" ht="15" customHeight="1" x14ac:dyDescent="0.25">
      <c r="A1" s="28" t="s">
        <v>121</v>
      </c>
    </row>
    <row r="2" spans="1:19" ht="15" customHeight="1" x14ac:dyDescent="0.25">
      <c r="A2" s="13" t="s">
        <v>130</v>
      </c>
    </row>
    <row r="3" spans="1:19" ht="15" customHeight="1" x14ac:dyDescent="0.25">
      <c r="A3" s="13" t="s">
        <v>88</v>
      </c>
    </row>
    <row r="4" spans="1:19" ht="15" customHeight="1" x14ac:dyDescent="0.25">
      <c r="A4" s="15" t="s">
        <v>3</v>
      </c>
    </row>
    <row r="5" spans="1:19" ht="15" customHeight="1" x14ac:dyDescent="0.3">
      <c r="A5" s="15"/>
      <c r="J5" s="2" t="str">
        <f>IF(AND($B$14="Dāvis",$C$14=5036),"Lieliski! Tagad datus ir"," ")</f>
        <v xml:space="preserve"> </v>
      </c>
    </row>
    <row r="6" spans="1:19" ht="15" customHeight="1" x14ac:dyDescent="0.3">
      <c r="J6" s="2" t="str">
        <f>IF(AND($B$14="Dāvis",$C$14=5036),"vieglāk izlasīt. Ritiniet uz"," ")</f>
        <v xml:space="preserve"> </v>
      </c>
    </row>
    <row r="7" spans="1:19" ht="15" customHeight="1" x14ac:dyDescent="0.3">
      <c r="J7" s="2" t="str">
        <f>IF(AND($B$14="Dāvis",$C$14=5036),"leju un noklikšķiniet uz Tālāk..."," ")</f>
        <v xml:space="preserve"> </v>
      </c>
    </row>
    <row r="8" spans="1:19" ht="15" customHeight="1" x14ac:dyDescent="0.25"/>
    <row r="9" spans="1:19" ht="15" customHeight="1" x14ac:dyDescent="0.25"/>
    <row r="10" spans="1:19" ht="15" customHeight="1" x14ac:dyDescent="0.25"/>
    <row r="11" spans="1:19" ht="15" customHeight="1" x14ac:dyDescent="0.25">
      <c r="B11"/>
      <c r="C11"/>
    </row>
    <row r="12" spans="1:19" ht="15" customHeight="1" x14ac:dyDescent="0.25"/>
    <row r="13" spans="1:19" ht="15" customHeight="1" x14ac:dyDescent="0.25">
      <c r="B13"/>
      <c r="C13" s="3" t="s">
        <v>143</v>
      </c>
      <c r="D13"/>
      <c r="E13"/>
      <c r="F13"/>
      <c r="G13"/>
      <c r="H13"/>
      <c r="I13"/>
      <c r="J13"/>
      <c r="K13"/>
      <c r="L13"/>
      <c r="M13"/>
      <c r="N13"/>
      <c r="O13"/>
      <c r="P13"/>
      <c r="Q13"/>
      <c r="R13"/>
      <c r="S13" s="19"/>
    </row>
    <row r="14" spans="1:19" ht="15" customHeight="1" x14ac:dyDescent="0.25">
      <c r="B14"/>
      <c r="C14" t="s">
        <v>68</v>
      </c>
      <c r="D14"/>
      <c r="E14"/>
      <c r="F14"/>
      <c r="G14" t="s">
        <v>144</v>
      </c>
      <c r="H14" t="s">
        <v>67</v>
      </c>
      <c r="I14"/>
      <c r="J14"/>
      <c r="K14"/>
      <c r="L14" t="s">
        <v>145</v>
      </c>
      <c r="M14" t="s">
        <v>66</v>
      </c>
      <c r="N14"/>
      <c r="O14"/>
      <c r="P14"/>
      <c r="Q14" t="s">
        <v>146</v>
      </c>
      <c r="R14" t="s">
        <v>142</v>
      </c>
      <c r="S14" s="19"/>
    </row>
    <row r="15" spans="1:19" ht="15" customHeight="1" x14ac:dyDescent="0.25">
      <c r="B15"/>
      <c r="C15" t="s">
        <v>60</v>
      </c>
      <c r="D15" t="s">
        <v>58</v>
      </c>
      <c r="E15" t="s">
        <v>59</v>
      </c>
      <c r="F15" t="s">
        <v>57</v>
      </c>
      <c r="G15"/>
      <c r="H15" t="s">
        <v>60</v>
      </c>
      <c r="I15" t="s">
        <v>58</v>
      </c>
      <c r="J15" t="s">
        <v>59</v>
      </c>
      <c r="K15" t="s">
        <v>57</v>
      </c>
      <c r="L15"/>
      <c r="M15" t="s">
        <v>60</v>
      </c>
      <c r="N15" t="s">
        <v>58</v>
      </c>
      <c r="O15" t="s">
        <v>59</v>
      </c>
      <c r="P15" t="s">
        <v>57</v>
      </c>
      <c r="Q15"/>
      <c r="R15"/>
      <c r="S15" s="19"/>
    </row>
    <row r="16" spans="1:19" ht="15" customHeight="1" x14ac:dyDescent="0.25">
      <c r="B16" t="s">
        <v>120</v>
      </c>
      <c r="C16" s="59">
        <v>933</v>
      </c>
      <c r="D16" s="59">
        <v>1320</v>
      </c>
      <c r="E16" s="59">
        <v>1133</v>
      </c>
      <c r="F16" s="59">
        <v>1650</v>
      </c>
      <c r="G16" s="59">
        <v>5036</v>
      </c>
      <c r="H16" s="59">
        <v>3220</v>
      </c>
      <c r="I16" s="59">
        <v>2400</v>
      </c>
      <c r="J16" s="59">
        <v>1260</v>
      </c>
      <c r="K16" s="59">
        <v>1420</v>
      </c>
      <c r="L16" s="59">
        <v>8300</v>
      </c>
      <c r="M16" s="59">
        <v>1272</v>
      </c>
      <c r="N16" s="59">
        <v>1040</v>
      </c>
      <c r="O16" s="59">
        <v>1080</v>
      </c>
      <c r="P16" s="59">
        <v>1030</v>
      </c>
      <c r="Q16" s="59">
        <v>4422</v>
      </c>
      <c r="R16" s="59">
        <v>17758</v>
      </c>
      <c r="S16" s="19"/>
    </row>
    <row r="17" spans="2:7" ht="15" customHeight="1" x14ac:dyDescent="0.25">
      <c r="B17"/>
      <c r="C17"/>
      <c r="D17"/>
      <c r="E17"/>
      <c r="F17"/>
      <c r="G17" s="19"/>
    </row>
    <row r="18" spans="2:7" ht="15" customHeight="1" x14ac:dyDescent="0.25">
      <c r="B18"/>
      <c r="C18"/>
      <c r="D18"/>
      <c r="E18"/>
      <c r="F18"/>
      <c r="G18" s="19"/>
    </row>
    <row r="19" spans="2:7" ht="15" customHeight="1" x14ac:dyDescent="0.25">
      <c r="B19"/>
      <c r="C19"/>
      <c r="D19"/>
      <c r="E19"/>
      <c r="F19"/>
    </row>
    <row r="20" spans="2:7" ht="15" customHeight="1" x14ac:dyDescent="0.25">
      <c r="B20"/>
      <c r="C20"/>
      <c r="D20"/>
    </row>
    <row r="21" spans="2:7" ht="15" customHeight="1" x14ac:dyDescent="0.25">
      <c r="B21"/>
      <c r="C21"/>
      <c r="D21"/>
    </row>
    <row r="22" spans="2:7" ht="15" customHeight="1" x14ac:dyDescent="0.25">
      <c r="B22"/>
      <c r="C22"/>
      <c r="D22"/>
    </row>
    <row r="23" spans="2:7" ht="15" customHeight="1" x14ac:dyDescent="0.25">
      <c r="B23"/>
      <c r="C23"/>
      <c r="D23"/>
    </row>
    <row r="24" spans="2:7" ht="15" customHeight="1" x14ac:dyDescent="0.25">
      <c r="B24"/>
      <c r="C24"/>
      <c r="D24"/>
    </row>
    <row r="25" spans="2:7" ht="15" customHeight="1" x14ac:dyDescent="0.25">
      <c r="B25"/>
      <c r="C25"/>
      <c r="D25"/>
    </row>
    <row r="26" spans="2:7" ht="15" customHeight="1" x14ac:dyDescent="0.25">
      <c r="B26"/>
      <c r="C26"/>
      <c r="D26"/>
    </row>
    <row r="27" spans="2:7" ht="15" customHeight="1" x14ac:dyDescent="0.25">
      <c r="B27"/>
      <c r="C27"/>
      <c r="D27"/>
    </row>
    <row r="28" spans="2:7" ht="15" customHeight="1" x14ac:dyDescent="0.25">
      <c r="B28"/>
      <c r="C28"/>
      <c r="D28"/>
    </row>
    <row r="29" spans="2:7" ht="15" customHeight="1" x14ac:dyDescent="0.25">
      <c r="B29"/>
      <c r="C29"/>
      <c r="D29"/>
    </row>
    <row r="30" spans="2:7" ht="15" customHeight="1" x14ac:dyDescent="0.25">
      <c r="B30"/>
      <c r="C30"/>
      <c r="D30"/>
    </row>
    <row r="31" spans="2:7" ht="15" customHeight="1" x14ac:dyDescent="0.25"/>
    <row r="32" spans="2:7" ht="15" customHeight="1" x14ac:dyDescent="0.25"/>
    <row r="33" ht="15" customHeight="1" x14ac:dyDescent="0.25"/>
  </sheetData>
  <phoneticPr fontId="12" type="noConversion"/>
  <pageMargins left="0.7" right="0.7" top="0.75" bottom="0.75" header="0.3" footer="0.3"/>
  <pageSetup paperSize="9" scale="83" orientation="portrait" r:id="rId2"/>
  <colBreaks count="2" manualBreakCount="2">
    <brk id="7" max="1048575" man="1"/>
    <brk id="15" max="1048575" man="1"/>
  </colBreaks>
  <drawing r:id="rId3"/>
</worksheet>
</file>

<file path=xl/worksheets/sheet25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dimension ref="A1:I92"/>
  <sheetViews>
    <sheetView showGridLines="0" zoomScaleNormal="100" workbookViewId="0"/>
  </sheetViews>
  <sheetFormatPr defaultColWidth="9.140625" defaultRowHeight="15" x14ac:dyDescent="0.25"/>
  <cols>
    <col min="1" max="1" width="9.140625" style="13"/>
    <col min="2" max="2" width="27.7109375" style="14" customWidth="1"/>
    <col min="3" max="8" width="10.7109375" style="14" customWidth="1"/>
    <col min="9" max="9" width="16.5703125" style="14" customWidth="1"/>
    <col min="10" max="14" width="10.7109375" style="14" customWidth="1"/>
    <col min="15" max="15" width="9.140625" style="14" bestFit="1" customWidth="1"/>
    <col min="16" max="16" width="7.5703125" style="14" bestFit="1" customWidth="1"/>
    <col min="17" max="17" width="6.140625" style="14" bestFit="1" customWidth="1"/>
    <col min="18" max="18" width="12.140625" style="14" bestFit="1" customWidth="1"/>
    <col min="19" max="19" width="11.28515625" style="14" bestFit="1" customWidth="1"/>
    <col min="20" max="20" width="11.42578125" style="14" bestFit="1" customWidth="1"/>
    <col min="21" max="21" width="10.85546875" style="14" bestFit="1" customWidth="1"/>
    <col min="22" max="22" width="13.140625" style="14" bestFit="1" customWidth="1"/>
    <col min="23" max="23" width="7.5703125" style="14" bestFit="1" customWidth="1"/>
    <col min="24" max="24" width="6.140625" style="14" bestFit="1" customWidth="1"/>
    <col min="25" max="25" width="13.42578125" style="14" bestFit="1" customWidth="1"/>
    <col min="26" max="26" width="16.28515625" style="14" bestFit="1" customWidth="1"/>
    <col min="27" max="27" width="12.140625" style="14" bestFit="1" customWidth="1"/>
    <col min="28" max="28" width="7.5703125" style="14" bestFit="1" customWidth="1"/>
    <col min="29" max="29" width="6.140625" style="14" bestFit="1" customWidth="1"/>
    <col min="30" max="30" width="12.140625" style="14" bestFit="1" customWidth="1"/>
    <col min="31" max="31" width="15.28515625" style="14" bestFit="1" customWidth="1"/>
    <col min="32" max="32" width="10.28515625" style="14" bestFit="1" customWidth="1"/>
    <col min="33" max="33" width="7.5703125" style="14" bestFit="1" customWidth="1"/>
    <col min="34" max="34" width="6.140625" style="14" bestFit="1" customWidth="1"/>
    <col min="35" max="35" width="13.42578125" style="14" bestFit="1" customWidth="1"/>
    <col min="36" max="36" width="12.140625" style="14" bestFit="1" customWidth="1"/>
    <col min="37" max="37" width="9.42578125" style="14" bestFit="1" customWidth="1"/>
    <col min="38" max="38" width="7.5703125" style="14" bestFit="1" customWidth="1"/>
    <col min="39" max="39" width="6.140625" style="14" bestFit="1" customWidth="1"/>
    <col min="40" max="40" width="11.42578125" style="14" bestFit="1" customWidth="1"/>
    <col min="41" max="41" width="12.42578125" style="14" bestFit="1" customWidth="1"/>
    <col min="42" max="42" width="10.140625" style="14" bestFit="1" customWidth="1"/>
    <col min="43" max="43" width="7.5703125" style="14" bestFit="1" customWidth="1"/>
    <col min="44" max="44" width="6.140625" style="14" bestFit="1" customWidth="1"/>
    <col min="45" max="45" width="9" style="14" bestFit="1" customWidth="1"/>
    <col min="46" max="46" width="9.140625" style="14" bestFit="1" customWidth="1"/>
    <col min="47" max="47" width="7.5703125" style="14" bestFit="1" customWidth="1"/>
    <col min="48" max="48" width="6.140625" style="14" bestFit="1" customWidth="1"/>
    <col min="49" max="49" width="12.140625" style="14" bestFit="1" customWidth="1"/>
    <col min="50" max="50" width="13.28515625" style="14" bestFit="1" customWidth="1"/>
    <col min="51" max="51" width="10.7109375" style="14" bestFit="1" customWidth="1"/>
    <col min="52" max="52" width="7.5703125" style="14" bestFit="1" customWidth="1"/>
    <col min="53" max="53" width="6.140625" style="14" bestFit="1" customWidth="1"/>
    <col min="54" max="54" width="11.42578125" style="14" bestFit="1" customWidth="1"/>
    <col min="55" max="55" width="13.85546875" style="14" bestFit="1" customWidth="1"/>
    <col min="56" max="56" width="11.5703125" style="14" bestFit="1" customWidth="1"/>
    <col min="57" max="57" width="7.5703125" style="14" bestFit="1" customWidth="1"/>
    <col min="58" max="58" width="6.140625" style="14" bestFit="1" customWidth="1"/>
    <col min="59" max="59" width="13.42578125" style="14" bestFit="1" customWidth="1"/>
    <col min="60" max="60" width="14.7109375" style="14" bestFit="1" customWidth="1"/>
    <col min="61" max="61" width="10.7109375" style="14" bestFit="1" customWidth="1"/>
    <col min="62" max="62" width="7.5703125" style="14" bestFit="1" customWidth="1"/>
    <col min="63" max="63" width="6.140625" style="14" bestFit="1" customWidth="1"/>
    <col min="64" max="64" width="11.42578125" style="14" bestFit="1" customWidth="1"/>
    <col min="65" max="65" width="13.85546875" style="14" bestFit="1" customWidth="1"/>
    <col min="66" max="66" width="9.140625" style="14" bestFit="1" customWidth="1"/>
    <col min="67" max="67" width="7.5703125" style="14" bestFit="1" customWidth="1"/>
    <col min="68" max="68" width="6.140625" style="14" bestFit="1" customWidth="1"/>
    <col min="69" max="69" width="9" style="14" bestFit="1" customWidth="1"/>
    <col min="70" max="70" width="12.140625" style="14" bestFit="1" customWidth="1"/>
    <col min="71" max="71" width="14.140625" style="14" bestFit="1" customWidth="1"/>
    <col min="72" max="72" width="7.5703125" style="14" bestFit="1" customWidth="1"/>
    <col min="73" max="73" width="6.140625" style="14" bestFit="1" customWidth="1"/>
    <col min="74" max="74" width="13.42578125" style="14" bestFit="1" customWidth="1"/>
    <col min="75" max="75" width="17.42578125" style="14" bestFit="1" customWidth="1"/>
    <col min="76" max="76" width="10.140625" style="14" bestFit="1" customWidth="1"/>
    <col min="77" max="77" width="7.5703125" style="14" bestFit="1" customWidth="1"/>
    <col min="78" max="78" width="6.140625" style="14" bestFit="1" customWidth="1"/>
    <col min="79" max="79" width="9" style="14" bestFit="1" customWidth="1"/>
    <col min="80" max="80" width="13.28515625" style="14" bestFit="1" customWidth="1"/>
    <col min="81" max="81" width="11.28515625" style="14" bestFit="1" customWidth="1"/>
    <col min="82" max="16384" width="9.140625" style="14"/>
  </cols>
  <sheetData>
    <row r="1" spans="1:9" ht="15" customHeight="1" x14ac:dyDescent="0.25">
      <c r="A1" s="25" t="s">
        <v>122</v>
      </c>
    </row>
    <row r="2" spans="1:9" ht="15" customHeight="1" x14ac:dyDescent="0.25">
      <c r="A2" s="13" t="s">
        <v>130</v>
      </c>
    </row>
    <row r="3" spans="1:9" ht="15" customHeight="1" x14ac:dyDescent="0.25">
      <c r="A3" s="13" t="s">
        <v>89</v>
      </c>
    </row>
    <row r="4" spans="1:9" ht="15" customHeight="1" x14ac:dyDescent="0.25">
      <c r="A4" s="13" t="s">
        <v>90</v>
      </c>
    </row>
    <row r="5" spans="1:9" ht="15" customHeight="1" x14ac:dyDescent="0.25">
      <c r="A5" s="15" t="s">
        <v>3</v>
      </c>
    </row>
    <row r="6" spans="1:9" ht="15" customHeight="1" x14ac:dyDescent="0.25">
      <c r="A6" s="15"/>
    </row>
    <row r="7" spans="1:9" ht="15" customHeight="1" x14ac:dyDescent="0.3">
      <c r="B7" s="2"/>
      <c r="D7" s="2"/>
    </row>
    <row r="8" spans="1:9" ht="15" customHeight="1" x14ac:dyDescent="0.25">
      <c r="I8" s="26" t="s">
        <v>86</v>
      </c>
    </row>
    <row r="9" spans="1:9" ht="15" customHeight="1" x14ac:dyDescent="0.25">
      <c r="I9" s="27"/>
    </row>
    <row r="10" spans="1:9" ht="18" customHeight="1" x14ac:dyDescent="0.3">
      <c r="I10" s="2" t="str">
        <f>IF($I$9=400,"Taisnība!",IF($I$9=530,"Mēģiniet vēlreiz...",IF($I$9=123,"Nepareizi..."," ")))</f>
        <v xml:space="preserve"> </v>
      </c>
    </row>
    <row r="11" spans="1:9" ht="15" customHeight="1" x14ac:dyDescent="0.25">
      <c r="B11"/>
      <c r="C11"/>
    </row>
    <row r="12" spans="1:9" ht="15" customHeight="1" x14ac:dyDescent="0.25"/>
    <row r="13" spans="1:9" ht="15" customHeight="1" x14ac:dyDescent="0.25">
      <c r="B13" t="s">
        <v>120</v>
      </c>
      <c r="C13"/>
      <c r="D13"/>
      <c r="E13" s="19"/>
      <c r="F13" s="19"/>
    </row>
    <row r="14" spans="1:9" ht="15" customHeight="1" x14ac:dyDescent="0.25">
      <c r="B14" s="59">
        <v>17758</v>
      </c>
      <c r="C14"/>
      <c r="D14"/>
      <c r="E14" s="19"/>
      <c r="F14" s="19"/>
    </row>
    <row r="15" spans="1:9" ht="15" customHeight="1" x14ac:dyDescent="0.25">
      <c r="B15"/>
      <c r="C15"/>
      <c r="D15"/>
      <c r="E15" s="19"/>
      <c r="F15" s="19"/>
    </row>
    <row r="16" spans="1:9" ht="15" customHeight="1" x14ac:dyDescent="0.25">
      <c r="B16"/>
      <c r="C16"/>
      <c r="D16"/>
      <c r="E16" s="19"/>
      <c r="F16" s="19"/>
    </row>
    <row r="17" spans="2:6" ht="15" customHeight="1" x14ac:dyDescent="0.25">
      <c r="B17"/>
      <c r="C17"/>
      <c r="D17"/>
      <c r="E17" s="19"/>
      <c r="F17" s="19"/>
    </row>
    <row r="18" spans="2:6" ht="15" customHeight="1" x14ac:dyDescent="0.25">
      <c r="B18"/>
      <c r="C18"/>
      <c r="D18"/>
      <c r="E18" s="19"/>
      <c r="F18" s="19"/>
    </row>
    <row r="19" spans="2:6" ht="15" customHeight="1" x14ac:dyDescent="0.25">
      <c r="B19"/>
      <c r="C19"/>
      <c r="D19"/>
      <c r="E19" s="19"/>
      <c r="F19" s="19"/>
    </row>
    <row r="20" spans="2:6" ht="15" customHeight="1" x14ac:dyDescent="0.25">
      <c r="B20"/>
      <c r="C20"/>
      <c r="D20"/>
      <c r="E20" s="19"/>
      <c r="F20" s="19"/>
    </row>
    <row r="21" spans="2:6" ht="15" customHeight="1" x14ac:dyDescent="0.25">
      <c r="B21"/>
      <c r="C21"/>
      <c r="D21"/>
      <c r="E21" s="19"/>
      <c r="F21" s="19"/>
    </row>
    <row r="22" spans="2:6" ht="15" customHeight="1" x14ac:dyDescent="0.25">
      <c r="B22"/>
      <c r="C22"/>
      <c r="D22"/>
      <c r="E22" s="19"/>
      <c r="F22" s="19"/>
    </row>
    <row r="23" spans="2:6" ht="15" customHeight="1" x14ac:dyDescent="0.25">
      <c r="B23"/>
      <c r="C23"/>
      <c r="D23"/>
      <c r="E23" s="19"/>
      <c r="F23" s="19"/>
    </row>
    <row r="24" spans="2:6" ht="15" customHeight="1" x14ac:dyDescent="0.25">
      <c r="B24"/>
      <c r="C24"/>
      <c r="D24"/>
      <c r="E24" s="19"/>
      <c r="F24" s="19"/>
    </row>
    <row r="25" spans="2:6" ht="15" customHeight="1" x14ac:dyDescent="0.25">
      <c r="B25"/>
      <c r="C25"/>
      <c r="D25"/>
      <c r="E25" s="19"/>
      <c r="F25" s="19"/>
    </row>
    <row r="26" spans="2:6" ht="15" customHeight="1" x14ac:dyDescent="0.25">
      <c r="B26"/>
      <c r="C26"/>
      <c r="D26"/>
      <c r="E26" s="19"/>
      <c r="F26" s="19"/>
    </row>
    <row r="27" spans="2:6" ht="15" customHeight="1" x14ac:dyDescent="0.25">
      <c r="B27"/>
      <c r="C27"/>
      <c r="D27"/>
      <c r="E27" s="19"/>
      <c r="F27" s="19"/>
    </row>
    <row r="28" spans="2:6" ht="15" customHeight="1" x14ac:dyDescent="0.25">
      <c r="B28"/>
      <c r="C28"/>
      <c r="D28"/>
      <c r="E28" s="19"/>
      <c r="F28" s="19"/>
    </row>
    <row r="29" spans="2:6" ht="15" customHeight="1" x14ac:dyDescent="0.25">
      <c r="B29"/>
      <c r="C29"/>
      <c r="D29"/>
      <c r="E29" s="19"/>
      <c r="F29" s="19"/>
    </row>
    <row r="30" spans="2:6" ht="15" customHeight="1" x14ac:dyDescent="0.25">
      <c r="B30"/>
      <c r="C30"/>
      <c r="D30"/>
      <c r="E30" s="19"/>
      <c r="F30" s="19"/>
    </row>
    <row r="31" spans="2:6" ht="15" customHeight="1" x14ac:dyDescent="0.25">
      <c r="B31" s="19"/>
      <c r="C31" s="19"/>
      <c r="D31" s="19"/>
      <c r="E31" s="19"/>
      <c r="F31" s="19"/>
    </row>
    <row r="32" spans="2:6" ht="15" customHeight="1" x14ac:dyDescent="0.25">
      <c r="B32" s="19"/>
      <c r="C32" s="19"/>
      <c r="D32" s="19"/>
      <c r="E32" s="19"/>
      <c r="F32" s="19"/>
    </row>
    <row r="33" spans="2:6" ht="15" customHeight="1" x14ac:dyDescent="0.25">
      <c r="B33" s="19"/>
      <c r="C33" s="19"/>
      <c r="D33" s="19"/>
      <c r="E33" s="19"/>
      <c r="F33" s="19"/>
    </row>
    <row r="34" spans="2:6" ht="15" customHeight="1" x14ac:dyDescent="0.25">
      <c r="B34" s="19"/>
      <c r="C34" s="19"/>
      <c r="D34" s="19"/>
      <c r="E34" s="19"/>
      <c r="F34" s="19"/>
    </row>
    <row r="35" spans="2:6" ht="15" customHeight="1" x14ac:dyDescent="0.25">
      <c r="B35" s="19"/>
      <c r="C35" s="19"/>
      <c r="D35" s="19"/>
      <c r="E35" s="19"/>
      <c r="F35" s="19"/>
    </row>
    <row r="36" spans="2:6" ht="15" customHeight="1" x14ac:dyDescent="0.25">
      <c r="B36" s="19"/>
      <c r="C36" s="19"/>
    </row>
    <row r="37" spans="2:6" ht="15" customHeight="1" x14ac:dyDescent="0.25">
      <c r="B37" s="19"/>
      <c r="C37" s="19"/>
    </row>
    <row r="38" spans="2:6" ht="15" customHeight="1" x14ac:dyDescent="0.25">
      <c r="B38" s="19"/>
      <c r="C38" s="19"/>
    </row>
    <row r="39" spans="2:6" x14ac:dyDescent="0.25">
      <c r="B39" s="19"/>
      <c r="C39" s="19"/>
    </row>
    <row r="40" spans="2:6" x14ac:dyDescent="0.25">
      <c r="B40" s="19"/>
      <c r="C40" s="19"/>
    </row>
    <row r="41" spans="2:6" x14ac:dyDescent="0.25">
      <c r="B41" s="19"/>
      <c r="C41" s="19"/>
    </row>
    <row r="42" spans="2:6" x14ac:dyDescent="0.25">
      <c r="B42" s="19"/>
      <c r="C42" s="19"/>
    </row>
    <row r="43" spans="2:6" x14ac:dyDescent="0.25">
      <c r="B43" s="19"/>
      <c r="C43" s="19"/>
    </row>
    <row r="44" spans="2:6" x14ac:dyDescent="0.25">
      <c r="B44" s="19"/>
      <c r="C44" s="19"/>
    </row>
    <row r="45" spans="2:6" x14ac:dyDescent="0.25">
      <c r="B45" s="19"/>
      <c r="C45" s="19"/>
    </row>
    <row r="46" spans="2:6" x14ac:dyDescent="0.25">
      <c r="B46" s="19"/>
      <c r="C46" s="19"/>
    </row>
    <row r="47" spans="2:6" x14ac:dyDescent="0.25">
      <c r="B47" s="19"/>
      <c r="C47" s="19"/>
    </row>
    <row r="48" spans="2:6" x14ac:dyDescent="0.25">
      <c r="B48" s="19"/>
      <c r="C48" s="19"/>
    </row>
    <row r="49" spans="2:3" x14ac:dyDescent="0.25">
      <c r="B49" s="19"/>
      <c r="C49" s="19"/>
    </row>
    <row r="50" spans="2:3" x14ac:dyDescent="0.25">
      <c r="B50" s="19"/>
      <c r="C50" s="19"/>
    </row>
    <row r="51" spans="2:3" x14ac:dyDescent="0.25">
      <c r="B51" s="19"/>
      <c r="C51" s="19"/>
    </row>
    <row r="52" spans="2:3" x14ac:dyDescent="0.25">
      <c r="B52" s="19"/>
      <c r="C52" s="19"/>
    </row>
    <row r="53" spans="2:3" x14ac:dyDescent="0.25">
      <c r="B53" s="19"/>
      <c r="C53" s="19"/>
    </row>
    <row r="54" spans="2:3" x14ac:dyDescent="0.25">
      <c r="B54" s="19"/>
      <c r="C54" s="19"/>
    </row>
    <row r="55" spans="2:3" x14ac:dyDescent="0.25">
      <c r="B55" s="19"/>
      <c r="C55" s="19"/>
    </row>
    <row r="56" spans="2:3" x14ac:dyDescent="0.25">
      <c r="B56" s="19"/>
      <c r="C56" s="19"/>
    </row>
    <row r="57" spans="2:3" x14ac:dyDescent="0.25">
      <c r="B57" s="19"/>
      <c r="C57" s="19"/>
    </row>
    <row r="58" spans="2:3" x14ac:dyDescent="0.25">
      <c r="B58" s="19"/>
      <c r="C58" s="19"/>
    </row>
    <row r="59" spans="2:3" x14ac:dyDescent="0.25">
      <c r="B59" s="19"/>
      <c r="C59" s="19"/>
    </row>
    <row r="60" spans="2:3" x14ac:dyDescent="0.25">
      <c r="B60" s="19"/>
      <c r="C60" s="19"/>
    </row>
    <row r="61" spans="2:3" x14ac:dyDescent="0.25">
      <c r="B61" s="19"/>
      <c r="C61" s="19"/>
    </row>
    <row r="62" spans="2:3" x14ac:dyDescent="0.25">
      <c r="B62" s="19"/>
      <c r="C62" s="19"/>
    </row>
    <row r="63" spans="2:3" x14ac:dyDescent="0.25">
      <c r="B63" s="19"/>
      <c r="C63" s="19"/>
    </row>
    <row r="64" spans="2:3" x14ac:dyDescent="0.25">
      <c r="B64" s="19"/>
      <c r="C64" s="19"/>
    </row>
    <row r="65" spans="2:3" x14ac:dyDescent="0.25">
      <c r="B65" s="19"/>
      <c r="C65" s="19"/>
    </row>
    <row r="66" spans="2:3" x14ac:dyDescent="0.25">
      <c r="B66" s="19"/>
      <c r="C66" s="19"/>
    </row>
    <row r="67" spans="2:3" x14ac:dyDescent="0.25">
      <c r="B67" s="19"/>
      <c r="C67" s="19"/>
    </row>
    <row r="68" spans="2:3" x14ac:dyDescent="0.25">
      <c r="B68" s="19"/>
      <c r="C68" s="19"/>
    </row>
    <row r="69" spans="2:3" x14ac:dyDescent="0.25">
      <c r="B69" s="19"/>
      <c r="C69" s="19"/>
    </row>
    <row r="70" spans="2:3" x14ac:dyDescent="0.25">
      <c r="B70" s="19"/>
      <c r="C70" s="19"/>
    </row>
    <row r="71" spans="2:3" x14ac:dyDescent="0.25">
      <c r="B71" s="19"/>
      <c r="C71" s="19"/>
    </row>
    <row r="72" spans="2:3" x14ac:dyDescent="0.25">
      <c r="B72" s="19"/>
      <c r="C72" s="19"/>
    </row>
    <row r="73" spans="2:3" x14ac:dyDescent="0.25">
      <c r="B73" s="19"/>
      <c r="C73" s="19"/>
    </row>
    <row r="74" spans="2:3" x14ac:dyDescent="0.25">
      <c r="B74" s="19"/>
      <c r="C74" s="19"/>
    </row>
    <row r="75" spans="2:3" x14ac:dyDescent="0.25">
      <c r="B75" s="19"/>
      <c r="C75" s="19"/>
    </row>
    <row r="76" spans="2:3" x14ac:dyDescent="0.25">
      <c r="B76" s="19"/>
      <c r="C76" s="19"/>
    </row>
    <row r="77" spans="2:3" x14ac:dyDescent="0.25">
      <c r="B77" s="19"/>
      <c r="C77" s="19"/>
    </row>
    <row r="78" spans="2:3" x14ac:dyDescent="0.25">
      <c r="B78" s="19"/>
      <c r="C78" s="19"/>
    </row>
    <row r="79" spans="2:3" x14ac:dyDescent="0.25">
      <c r="B79" s="19"/>
      <c r="C79" s="19"/>
    </row>
    <row r="80" spans="2:3" x14ac:dyDescent="0.25">
      <c r="B80" s="19"/>
      <c r="C80" s="19"/>
    </row>
    <row r="81" spans="2:3" x14ac:dyDescent="0.25">
      <c r="B81" s="19"/>
      <c r="C81" s="19"/>
    </row>
    <row r="82" spans="2:3" x14ac:dyDescent="0.25">
      <c r="B82" s="19"/>
      <c r="C82" s="19"/>
    </row>
    <row r="83" spans="2:3" x14ac:dyDescent="0.25">
      <c r="B83" s="19"/>
      <c r="C83" s="19"/>
    </row>
    <row r="84" spans="2:3" x14ac:dyDescent="0.25">
      <c r="B84" s="19"/>
      <c r="C84" s="19"/>
    </row>
    <row r="85" spans="2:3" x14ac:dyDescent="0.25">
      <c r="B85" s="19"/>
      <c r="C85" s="19"/>
    </row>
    <row r="86" spans="2:3" x14ac:dyDescent="0.25">
      <c r="B86" s="19"/>
      <c r="C86" s="19"/>
    </row>
    <row r="87" spans="2:3" x14ac:dyDescent="0.25">
      <c r="B87" s="19"/>
      <c r="C87" s="19"/>
    </row>
    <row r="88" spans="2:3" x14ac:dyDescent="0.25">
      <c r="B88" s="19"/>
      <c r="C88" s="19"/>
    </row>
    <row r="89" spans="2:3" x14ac:dyDescent="0.25">
      <c r="B89" s="19"/>
      <c r="C89" s="19"/>
    </row>
    <row r="90" spans="2:3" x14ac:dyDescent="0.25">
      <c r="B90" s="19"/>
      <c r="C90" s="19"/>
    </row>
    <row r="91" spans="2:3" x14ac:dyDescent="0.25">
      <c r="B91" s="19"/>
      <c r="C91" s="19"/>
    </row>
    <row r="92" spans="2:3" x14ac:dyDescent="0.25">
      <c r="B92" s="19"/>
      <c r="C92" s="19"/>
    </row>
  </sheetData>
  <phoneticPr fontId="12" type="noConversion"/>
  <dataValidations count="1">
    <dataValidation type="list" allowBlank="1" showInputMessage="1" showErrorMessage="1" sqref="I9" xr:uid="{00000000-0002-0000-1800-000000000000}">
      <formula1>"530,123,400"</formula1>
    </dataValidation>
  </dataValidations>
  <pageMargins left="0.7" right="0.7" top="0.75" bottom="0.75" header="0.3" footer="0.3"/>
  <pageSetup paperSize="9" scale="86" orientation="portrait" r:id="rId2"/>
  <colBreaks count="1" manualBreakCount="1">
    <brk id="8" max="1048575" man="1"/>
  </colBreak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7"/>
  <sheetViews>
    <sheetView showGridLines="0" zoomScaleNormal="100" workbookViewId="0"/>
  </sheetViews>
  <sheetFormatPr defaultColWidth="9.140625" defaultRowHeight="15" x14ac:dyDescent="0.25"/>
  <cols>
    <col min="1" max="1" width="9.140625" style="13" customWidth="1"/>
    <col min="2" max="2" width="11" style="14" customWidth="1"/>
    <col min="3" max="4" width="9.140625" style="14"/>
    <col min="5" max="5" width="9.42578125" style="14" bestFit="1" customWidth="1"/>
    <col min="6" max="6" width="9.140625" style="14"/>
    <col min="7" max="7" width="10.7109375" style="14" bestFit="1" customWidth="1"/>
    <col min="8" max="8" width="11.28515625" style="14" bestFit="1" customWidth="1"/>
    <col min="9" max="9" width="17.7109375" style="14" customWidth="1"/>
    <col min="10" max="10" width="8.85546875" style="14" customWidth="1"/>
    <col min="11" max="16384" width="9.140625" style="14"/>
  </cols>
  <sheetData>
    <row r="1" spans="1:19" x14ac:dyDescent="0.25">
      <c r="A1" s="13" t="s">
        <v>100</v>
      </c>
    </row>
    <row r="2" spans="1:19" x14ac:dyDescent="0.25">
      <c r="A2" s="15" t="s">
        <v>138</v>
      </c>
    </row>
    <row r="3" spans="1:19" x14ac:dyDescent="0.25">
      <c r="A3" s="15" t="s">
        <v>3</v>
      </c>
    </row>
    <row r="4" spans="1:19" x14ac:dyDescent="0.25">
      <c r="A4" s="48"/>
    </row>
    <row r="8" spans="1:19" x14ac:dyDescent="0.25">
      <c r="B8" s="16" t="s">
        <v>6</v>
      </c>
      <c r="C8" s="16" t="s">
        <v>7</v>
      </c>
      <c r="D8" s="16" t="s">
        <v>11</v>
      </c>
      <c r="E8" s="16" t="s">
        <v>17</v>
      </c>
    </row>
    <row r="9" spans="1:19" x14ac:dyDescent="0.25">
      <c r="A9" s="13" t="s">
        <v>4</v>
      </c>
      <c r="B9" s="53">
        <v>42736</v>
      </c>
      <c r="C9" s="17" t="s">
        <v>8</v>
      </c>
      <c r="D9" s="17" t="s">
        <v>12</v>
      </c>
      <c r="E9" s="18">
        <v>95</v>
      </c>
    </row>
    <row r="10" spans="1:19" x14ac:dyDescent="0.25">
      <c r="A10" s="13" t="s">
        <v>5</v>
      </c>
      <c r="B10" s="53">
        <v>42750</v>
      </c>
      <c r="C10" s="17" t="s">
        <v>9</v>
      </c>
      <c r="D10" s="17" t="s">
        <v>13</v>
      </c>
      <c r="E10" s="18">
        <v>325</v>
      </c>
      <c r="H10" s="65" t="s">
        <v>7</v>
      </c>
      <c r="I10" s="66" t="s">
        <v>99</v>
      </c>
      <c r="J10"/>
    </row>
    <row r="11" spans="1:19" x14ac:dyDescent="0.25">
      <c r="B11" s="53">
        <v>42752</v>
      </c>
      <c r="C11" s="17" t="s">
        <v>9</v>
      </c>
      <c r="D11" s="17" t="s">
        <v>14</v>
      </c>
      <c r="E11" s="18">
        <v>250</v>
      </c>
      <c r="H11" s="66" t="s">
        <v>8</v>
      </c>
      <c r="I11" s="68">
        <v>220</v>
      </c>
      <c r="J11"/>
      <c r="P11" s="19"/>
      <c r="Q11" s="19"/>
      <c r="R11" s="19"/>
      <c r="S11" s="19"/>
    </row>
    <row r="12" spans="1:19" x14ac:dyDescent="0.25">
      <c r="B12" s="53">
        <v>42756</v>
      </c>
      <c r="C12" s="17" t="s">
        <v>8</v>
      </c>
      <c r="D12" s="17" t="s">
        <v>13</v>
      </c>
      <c r="E12" s="18">
        <v>125</v>
      </c>
      <c r="H12" s="66" t="s">
        <v>10</v>
      </c>
      <c r="I12" s="68">
        <v>270</v>
      </c>
      <c r="J12"/>
      <c r="P12" s="19"/>
      <c r="Q12" s="19"/>
      <c r="R12" s="19"/>
      <c r="S12" s="19"/>
    </row>
    <row r="13" spans="1:19" x14ac:dyDescent="0.25">
      <c r="B13" s="53">
        <v>42768</v>
      </c>
      <c r="C13" s="17" t="s">
        <v>9</v>
      </c>
      <c r="D13" s="17" t="s">
        <v>13</v>
      </c>
      <c r="E13" s="18">
        <v>235</v>
      </c>
      <c r="H13" s="66" t="s">
        <v>9</v>
      </c>
      <c r="I13" s="68">
        <v>810</v>
      </c>
      <c r="J13"/>
      <c r="P13" s="19"/>
      <c r="Q13" s="19"/>
      <c r="R13" s="19"/>
      <c r="S13" s="19"/>
    </row>
    <row r="14" spans="1:19" x14ac:dyDescent="0.25">
      <c r="B14" s="53">
        <v>42786</v>
      </c>
      <c r="C14" s="17" t="s">
        <v>10</v>
      </c>
      <c r="D14" s="17" t="s">
        <v>15</v>
      </c>
      <c r="E14" s="18">
        <v>20</v>
      </c>
      <c r="H14" s="66" t="s">
        <v>142</v>
      </c>
      <c r="I14" s="68">
        <v>1300</v>
      </c>
      <c r="J14"/>
      <c r="P14" s="19"/>
      <c r="Q14" s="19"/>
      <c r="R14" s="19"/>
      <c r="S14" s="19"/>
    </row>
    <row r="15" spans="1:19" x14ac:dyDescent="0.25">
      <c r="B15" s="53">
        <v>42791</v>
      </c>
      <c r="C15" s="17" t="s">
        <v>10</v>
      </c>
      <c r="D15" s="17" t="s">
        <v>14</v>
      </c>
      <c r="E15" s="18">
        <v>125</v>
      </c>
      <c r="H15"/>
      <c r="I15"/>
      <c r="J15"/>
      <c r="P15" s="19"/>
      <c r="Q15" s="19"/>
      <c r="R15" s="19"/>
      <c r="S15" s="19"/>
    </row>
    <row r="16" spans="1:19" x14ac:dyDescent="0.25">
      <c r="B16" s="53">
        <v>42791</v>
      </c>
      <c r="C16" s="20" t="s">
        <v>10</v>
      </c>
      <c r="D16" s="20" t="s">
        <v>16</v>
      </c>
      <c r="E16" s="18">
        <v>125</v>
      </c>
      <c r="H16"/>
      <c r="I16"/>
      <c r="J16"/>
      <c r="P16" s="19"/>
      <c r="Q16" s="19"/>
      <c r="R16" s="19"/>
      <c r="S16" s="19"/>
    </row>
    <row r="17" spans="8:19" x14ac:dyDescent="0.25">
      <c r="H17"/>
      <c r="I17"/>
      <c r="J17"/>
      <c r="P17" s="19"/>
      <c r="Q17" s="19"/>
      <c r="R17" s="19"/>
      <c r="S17" s="19"/>
    </row>
    <row r="18" spans="8:19" x14ac:dyDescent="0.25">
      <c r="H18"/>
      <c r="I18"/>
      <c r="J18"/>
      <c r="P18" s="19"/>
      <c r="Q18" s="19"/>
      <c r="R18" s="19"/>
      <c r="S18" s="19"/>
    </row>
    <row r="19" spans="8:19" x14ac:dyDescent="0.25">
      <c r="H19"/>
      <c r="I19"/>
      <c r="J19"/>
      <c r="P19" s="19"/>
      <c r="Q19" s="19"/>
      <c r="R19" s="19"/>
      <c r="S19" s="19"/>
    </row>
    <row r="20" spans="8:19" x14ac:dyDescent="0.25">
      <c r="H20"/>
      <c r="I20"/>
      <c r="J20"/>
    </row>
    <row r="21" spans="8:19" x14ac:dyDescent="0.25">
      <c r="H21"/>
      <c r="I21"/>
      <c r="J21"/>
    </row>
    <row r="22" spans="8:19" x14ac:dyDescent="0.25">
      <c r="H22"/>
      <c r="I22"/>
      <c r="J22"/>
    </row>
    <row r="23" spans="8:19" x14ac:dyDescent="0.25">
      <c r="H23"/>
      <c r="I23"/>
      <c r="J23"/>
    </row>
    <row r="24" spans="8:19" x14ac:dyDescent="0.25">
      <c r="H24"/>
      <c r="I24"/>
      <c r="J24"/>
    </row>
    <row r="25" spans="8:19" x14ac:dyDescent="0.25">
      <c r="H25"/>
      <c r="I25"/>
      <c r="J25"/>
    </row>
    <row r="26" spans="8:19" x14ac:dyDescent="0.25">
      <c r="H26"/>
      <c r="I26"/>
      <c r="J26"/>
    </row>
    <row r="27" spans="8:19" x14ac:dyDescent="0.25">
      <c r="H27"/>
      <c r="I27"/>
      <c r="J27"/>
    </row>
  </sheetData>
  <phoneticPr fontId="12" type="noConversion"/>
  <pageMargins left="0.7" right="0.7" top="0.75" bottom="0.75" header="0.3" footer="0.3"/>
  <pageSetup paperSize="9" scale="96" orientation="portrait" r:id="rId2"/>
  <colBreaks count="2" manualBreakCount="2">
    <brk id="8" max="21" man="1"/>
    <brk id="17" max="1048575" man="1"/>
  </colBreaks>
  <drawing r:id="rId3"/>
  <tableParts count="1">
    <tablePart r:id="rId4"/>
  </tableParts>
</worksheet>
</file>

<file path=xl/worksheets/sheet2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ws_LearnMore">
    <tabColor theme="9"/>
    <pageSetUpPr fitToPage="1"/>
  </sheetPr>
  <dimension ref="A1:B13"/>
  <sheetViews>
    <sheetView showGridLines="0" showRowColHeaders="0" zoomScaleNormal="100" workbookViewId="0"/>
  </sheetViews>
  <sheetFormatPr defaultColWidth="8.85546875" defaultRowHeight="14.65" customHeight="1" x14ac:dyDescent="0.25"/>
  <cols>
    <col min="1" max="1" width="8.85546875" style="13"/>
    <col min="2" max="2" width="95.140625" style="21" customWidth="1"/>
    <col min="3" max="16384" width="8.85546875" style="21"/>
  </cols>
  <sheetData>
    <row r="1" spans="1:2" ht="14.65" customHeight="1" x14ac:dyDescent="0.25">
      <c r="A1" s="13" t="s">
        <v>91</v>
      </c>
    </row>
    <row r="2" spans="1:2" s="22" customFormat="1" ht="14.65" customHeight="1" x14ac:dyDescent="0.25">
      <c r="A2" s="13" t="s">
        <v>92</v>
      </c>
      <c r="B2" s="21"/>
    </row>
    <row r="3" spans="1:2" s="22" customFormat="1" ht="14.65" customHeight="1" x14ac:dyDescent="0.25">
      <c r="A3" s="15" t="s">
        <v>93</v>
      </c>
      <c r="B3" s="21"/>
    </row>
    <row r="4" spans="1:2" s="23" customFormat="1" ht="14.65" customHeight="1" x14ac:dyDescent="0.5">
      <c r="A4" s="15" t="s">
        <v>94</v>
      </c>
      <c r="B4" s="21"/>
    </row>
    <row r="5" spans="1:2" s="24" customFormat="1" ht="14.65" customHeight="1" x14ac:dyDescent="0.25">
      <c r="A5" s="15" t="s">
        <v>95</v>
      </c>
      <c r="B5" s="21"/>
    </row>
    <row r="6" spans="1:2" s="24" customFormat="1" ht="14.65" customHeight="1" x14ac:dyDescent="0.25">
      <c r="B6" s="21"/>
    </row>
    <row r="8" spans="1:2" ht="14.65" customHeight="1" x14ac:dyDescent="0.25">
      <c r="A8" s="13" t="s">
        <v>96</v>
      </c>
    </row>
    <row r="13" spans="1:2" ht="14.65" customHeight="1" x14ac:dyDescent="0.25">
      <c r="B13" s="14"/>
    </row>
  </sheetData>
  <phoneticPr fontId="12" type="noConversion"/>
  <hyperlinks>
    <hyperlink ref="A3" r:id="rId1" display="https://go.microsoft.com/fwlink/?linkid=874825" xr:uid="{00000000-0004-0000-1900-000000000000}"/>
    <hyperlink ref="A4" r:id="rId2" display="https://go.microsoft.com/fwlink/?linkid=874826" xr:uid="{00000000-0004-0000-1900-000001000000}"/>
    <hyperlink ref="A5" r:id="rId3" display="https://go.microsoft.com/fwlink/?linkid=874828" xr:uid="{00000000-0004-0000-1900-000003000000}"/>
  </hyperlinks>
  <printOptions horizontalCentered="1"/>
  <pageMargins left="0.7" right="0.7" top="0.75" bottom="0.75" header="0.3" footer="0.3"/>
  <pageSetup paperSize="9" scale="62" fitToHeight="0" orientation="portrait" r:id="rId4"/>
  <headerFooter differentFirst="1">
    <oddFooter>Page &amp;P of &amp;N</oddFooter>
  </headerFooter>
  <drawing r:id="rId5"/>
</worksheet>
</file>

<file path=xl/worksheets/sheet3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dimension ref="A1:M108"/>
  <sheetViews>
    <sheetView showGridLines="0" zoomScaleNormal="100" workbookViewId="0"/>
  </sheetViews>
  <sheetFormatPr defaultColWidth="9.140625" defaultRowHeight="15" x14ac:dyDescent="0.25"/>
  <cols>
    <col min="1" max="1" width="9.140625" style="13"/>
    <col min="2" max="2" width="11" style="14" customWidth="1"/>
    <col min="3" max="4" width="9.140625" style="14"/>
    <col min="5" max="5" width="11" style="14" customWidth="1"/>
    <col min="6" max="6" width="11.28515625" style="14" bestFit="1" customWidth="1"/>
    <col min="7" max="7" width="18" style="14" customWidth="1"/>
    <col min="8" max="8" width="14.85546875" style="14" bestFit="1" customWidth="1"/>
    <col min="9" max="9" width="14.42578125" style="14" bestFit="1" customWidth="1"/>
    <col min="10" max="10" width="8.85546875" style="14" customWidth="1"/>
    <col min="11" max="16384" width="9.140625" style="14"/>
  </cols>
  <sheetData>
    <row r="1" spans="1:13" x14ac:dyDescent="0.25">
      <c r="A1" s="13" t="s">
        <v>134</v>
      </c>
    </row>
    <row r="2" spans="1:13" x14ac:dyDescent="0.25">
      <c r="A2" s="13" t="s">
        <v>18</v>
      </c>
    </row>
    <row r="3" spans="1:13" x14ac:dyDescent="0.25">
      <c r="A3" s="13" t="s">
        <v>139</v>
      </c>
    </row>
    <row r="4" spans="1:13" x14ac:dyDescent="0.25">
      <c r="A4" s="15" t="s">
        <v>3</v>
      </c>
    </row>
    <row r="5" spans="1:13" ht="14.25" customHeight="1" x14ac:dyDescent="0.25">
      <c r="A5" s="11"/>
    </row>
    <row r="6" spans="1:13" ht="14.25" customHeight="1" x14ac:dyDescent="0.25"/>
    <row r="9" spans="1:13" x14ac:dyDescent="0.25">
      <c r="L9" s="19"/>
      <c r="M9" s="40"/>
    </row>
    <row r="10" spans="1:13" x14ac:dyDescent="0.25">
      <c r="K10" s="40"/>
    </row>
    <row r="11" spans="1:13" x14ac:dyDescent="0.25">
      <c r="F11" s="3" t="s">
        <v>7</v>
      </c>
      <c r="G11" t="s">
        <v>99</v>
      </c>
      <c r="H11"/>
      <c r="L11" s="40"/>
    </row>
    <row r="12" spans="1:13" x14ac:dyDescent="0.25">
      <c r="F12" t="s">
        <v>8</v>
      </c>
      <c r="G12" s="54">
        <v>220</v>
      </c>
      <c r="H12"/>
    </row>
    <row r="13" spans="1:13" x14ac:dyDescent="0.25">
      <c r="F13" t="s">
        <v>10</v>
      </c>
      <c r="G13" s="54">
        <v>270</v>
      </c>
      <c r="H13"/>
    </row>
    <row r="14" spans="1:13" x14ac:dyDescent="0.25">
      <c r="F14" t="s">
        <v>9</v>
      </c>
      <c r="G14" s="54">
        <v>810</v>
      </c>
      <c r="H14"/>
    </row>
    <row r="15" spans="1:13" x14ac:dyDescent="0.25">
      <c r="F15" t="s">
        <v>142</v>
      </c>
      <c r="G15" s="54">
        <v>1300</v>
      </c>
      <c r="H15"/>
    </row>
    <row r="16" spans="1:13" x14ac:dyDescent="0.25">
      <c r="F16"/>
      <c r="G16"/>
      <c r="H16"/>
    </row>
    <row r="17" spans="6:8" x14ac:dyDescent="0.25">
      <c r="F17"/>
      <c r="G17"/>
      <c r="H17"/>
    </row>
    <row r="18" spans="6:8" x14ac:dyDescent="0.25">
      <c r="F18"/>
      <c r="G18"/>
      <c r="H18"/>
    </row>
    <row r="19" spans="6:8" x14ac:dyDescent="0.25">
      <c r="F19"/>
      <c r="G19"/>
      <c r="H19"/>
    </row>
    <row r="20" spans="6:8" x14ac:dyDescent="0.25">
      <c r="F20"/>
      <c r="G20"/>
      <c r="H20"/>
    </row>
    <row r="21" spans="6:8" x14ac:dyDescent="0.25">
      <c r="F21"/>
      <c r="G21"/>
      <c r="H21"/>
    </row>
    <row r="22" spans="6:8" x14ac:dyDescent="0.25">
      <c r="F22"/>
      <c r="G22"/>
      <c r="H22"/>
    </row>
    <row r="23" spans="6:8" x14ac:dyDescent="0.25">
      <c r="F23"/>
      <c r="G23"/>
      <c r="H23"/>
    </row>
    <row r="24" spans="6:8" x14ac:dyDescent="0.25">
      <c r="F24"/>
      <c r="G24"/>
      <c r="H24"/>
    </row>
    <row r="25" spans="6:8" x14ac:dyDescent="0.25">
      <c r="F25"/>
      <c r="G25"/>
      <c r="H25"/>
    </row>
    <row r="26" spans="6:8" x14ac:dyDescent="0.25">
      <c r="F26"/>
      <c r="G26"/>
      <c r="H26"/>
    </row>
    <row r="27" spans="6:8" x14ac:dyDescent="0.25">
      <c r="F27"/>
      <c r="G27"/>
      <c r="H27"/>
    </row>
    <row r="28" spans="6:8" x14ac:dyDescent="0.25">
      <c r="F28"/>
      <c r="G28"/>
      <c r="H28"/>
    </row>
    <row r="100" spans="2:5" x14ac:dyDescent="0.25">
      <c r="B100" s="16" t="s">
        <v>6</v>
      </c>
      <c r="C100" s="16" t="s">
        <v>7</v>
      </c>
      <c r="D100" s="16" t="s">
        <v>11</v>
      </c>
      <c r="E100" s="16" t="s">
        <v>17</v>
      </c>
    </row>
    <row r="101" spans="2:5" x14ac:dyDescent="0.25">
      <c r="B101" s="61">
        <v>42736</v>
      </c>
      <c r="C101" s="20" t="s">
        <v>8</v>
      </c>
      <c r="D101" s="20" t="s">
        <v>12</v>
      </c>
      <c r="E101" s="18">
        <v>95</v>
      </c>
    </row>
    <row r="102" spans="2:5" x14ac:dyDescent="0.25">
      <c r="B102" s="61">
        <v>42750</v>
      </c>
      <c r="C102" s="20" t="s">
        <v>9</v>
      </c>
      <c r="D102" s="20" t="s">
        <v>13</v>
      </c>
      <c r="E102" s="18">
        <v>325</v>
      </c>
    </row>
    <row r="103" spans="2:5" x14ac:dyDescent="0.25">
      <c r="B103" s="61">
        <v>42752</v>
      </c>
      <c r="C103" s="20" t="s">
        <v>9</v>
      </c>
      <c r="D103" s="20" t="s">
        <v>14</v>
      </c>
      <c r="E103" s="18">
        <v>250</v>
      </c>
    </row>
    <row r="104" spans="2:5" x14ac:dyDescent="0.25">
      <c r="B104" s="61">
        <v>42756</v>
      </c>
      <c r="C104" s="20" t="s">
        <v>8</v>
      </c>
      <c r="D104" s="20" t="s">
        <v>13</v>
      </c>
      <c r="E104" s="18">
        <v>125</v>
      </c>
    </row>
    <row r="105" spans="2:5" x14ac:dyDescent="0.25">
      <c r="B105" s="61">
        <v>42768</v>
      </c>
      <c r="C105" s="20" t="s">
        <v>9</v>
      </c>
      <c r="D105" s="20" t="s">
        <v>13</v>
      </c>
      <c r="E105" s="18">
        <v>235</v>
      </c>
    </row>
    <row r="106" spans="2:5" x14ac:dyDescent="0.25">
      <c r="B106" s="61">
        <v>42786</v>
      </c>
      <c r="C106" s="20" t="s">
        <v>10</v>
      </c>
      <c r="D106" s="20" t="s">
        <v>15</v>
      </c>
      <c r="E106" s="18">
        <v>20</v>
      </c>
    </row>
    <row r="107" spans="2:5" x14ac:dyDescent="0.25">
      <c r="B107" s="61">
        <v>42791</v>
      </c>
      <c r="C107" s="20" t="s">
        <v>10</v>
      </c>
      <c r="D107" s="20" t="s">
        <v>14</v>
      </c>
      <c r="E107" s="18">
        <v>125</v>
      </c>
    </row>
    <row r="108" spans="2:5" x14ac:dyDescent="0.25">
      <c r="B108" s="61">
        <v>42791</v>
      </c>
      <c r="C108" s="20" t="s">
        <v>10</v>
      </c>
      <c r="D108" s="20" t="s">
        <v>16</v>
      </c>
      <c r="E108" s="18">
        <v>125</v>
      </c>
    </row>
  </sheetData>
  <phoneticPr fontId="12" type="noConversion"/>
  <pageMargins left="0.7" right="0.7" top="0.75" bottom="0.75" header="0.3" footer="0.3"/>
  <pageSetup paperSize="9" scale="93" orientation="portrait" r:id="rId2"/>
  <rowBreaks count="2" manualBreakCount="2">
    <brk id="47" max="16383" man="1"/>
    <brk id="94" max="16383" man="1"/>
  </rowBreaks>
  <colBreaks count="1" manualBreakCount="1">
    <brk id="8" max="1048575" man="1"/>
  </colBreaks>
  <drawing r:id="rId3"/>
  <tableParts count="1">
    <tablePart r:id="rId4"/>
  </tableParts>
</worksheet>
</file>

<file path=xl/worksheets/sheet4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H108"/>
  <sheetViews>
    <sheetView showGridLines="0" zoomScaleNormal="100" workbookViewId="0"/>
  </sheetViews>
  <sheetFormatPr defaultColWidth="9.140625" defaultRowHeight="15" x14ac:dyDescent="0.25"/>
  <cols>
    <col min="1" max="1" width="9.140625" style="13"/>
    <col min="2" max="2" width="11" style="14" customWidth="1"/>
    <col min="3" max="4" width="9.140625" style="14"/>
    <col min="5" max="5" width="11" style="14" customWidth="1"/>
    <col min="6" max="6" width="11.28515625" style="14" bestFit="1" customWidth="1"/>
    <col min="7" max="7" width="18" style="14" customWidth="1"/>
    <col min="8" max="8" width="14.85546875" style="14" bestFit="1" customWidth="1"/>
    <col min="9" max="9" width="14.42578125" style="14" bestFit="1" customWidth="1"/>
    <col min="10" max="10" width="8.85546875" style="14" customWidth="1"/>
    <col min="11" max="16384" width="9.140625" style="14"/>
  </cols>
  <sheetData>
    <row r="1" spans="1:8" x14ac:dyDescent="0.25">
      <c r="A1" s="13" t="s">
        <v>19</v>
      </c>
    </row>
    <row r="2" spans="1:8" x14ac:dyDescent="0.25">
      <c r="A2" s="13" t="s">
        <v>20</v>
      </c>
    </row>
    <row r="3" spans="1:8" x14ac:dyDescent="0.25">
      <c r="A3" s="13" t="s">
        <v>140</v>
      </c>
    </row>
    <row r="4" spans="1:8" x14ac:dyDescent="0.25">
      <c r="A4" s="15" t="s">
        <v>3</v>
      </c>
    </row>
    <row r="5" spans="1:8" ht="14.25" customHeight="1" x14ac:dyDescent="0.25">
      <c r="A5" s="11"/>
    </row>
    <row r="6" spans="1:8" ht="14.25" customHeight="1" x14ac:dyDescent="0.25"/>
    <row r="11" spans="1:8" x14ac:dyDescent="0.25">
      <c r="F11" s="3" t="s">
        <v>7</v>
      </c>
      <c r="G11" t="s">
        <v>99</v>
      </c>
      <c r="H11"/>
    </row>
    <row r="12" spans="1:8" x14ac:dyDescent="0.25">
      <c r="F12" t="s">
        <v>8</v>
      </c>
      <c r="G12" s="54">
        <v>220</v>
      </c>
      <c r="H12"/>
    </row>
    <row r="13" spans="1:8" x14ac:dyDescent="0.25">
      <c r="F13" t="s">
        <v>10</v>
      </c>
      <c r="G13" s="54">
        <v>270</v>
      </c>
      <c r="H13"/>
    </row>
    <row r="14" spans="1:8" x14ac:dyDescent="0.25">
      <c r="F14" t="s">
        <v>9</v>
      </c>
      <c r="G14" s="54">
        <v>810</v>
      </c>
      <c r="H14"/>
    </row>
    <row r="15" spans="1:8" x14ac:dyDescent="0.25">
      <c r="F15" t="s">
        <v>142</v>
      </c>
      <c r="G15" s="54">
        <v>1300</v>
      </c>
      <c r="H15"/>
    </row>
    <row r="16" spans="1:8" x14ac:dyDescent="0.25">
      <c r="F16"/>
      <c r="G16"/>
      <c r="H16"/>
    </row>
    <row r="17" spans="6:8" x14ac:dyDescent="0.25">
      <c r="F17"/>
      <c r="G17"/>
      <c r="H17"/>
    </row>
    <row r="18" spans="6:8" x14ac:dyDescent="0.25">
      <c r="F18"/>
      <c r="G18"/>
      <c r="H18"/>
    </row>
    <row r="19" spans="6:8" x14ac:dyDescent="0.25">
      <c r="F19"/>
      <c r="G19"/>
      <c r="H19"/>
    </row>
    <row r="20" spans="6:8" x14ac:dyDescent="0.25">
      <c r="F20"/>
      <c r="G20"/>
      <c r="H20"/>
    </row>
    <row r="21" spans="6:8" x14ac:dyDescent="0.25">
      <c r="F21"/>
      <c r="G21"/>
      <c r="H21"/>
    </row>
    <row r="22" spans="6:8" x14ac:dyDescent="0.25">
      <c r="F22"/>
      <c r="G22"/>
      <c r="H22"/>
    </row>
    <row r="23" spans="6:8" x14ac:dyDescent="0.25">
      <c r="F23"/>
      <c r="G23"/>
      <c r="H23"/>
    </row>
    <row r="24" spans="6:8" x14ac:dyDescent="0.25">
      <c r="F24"/>
      <c r="G24"/>
      <c r="H24"/>
    </row>
    <row r="25" spans="6:8" x14ac:dyDescent="0.25">
      <c r="F25"/>
      <c r="G25"/>
      <c r="H25"/>
    </row>
    <row r="26" spans="6:8" x14ac:dyDescent="0.25">
      <c r="F26"/>
      <c r="G26"/>
      <c r="H26"/>
    </row>
    <row r="27" spans="6:8" x14ac:dyDescent="0.25">
      <c r="F27"/>
      <c r="G27"/>
      <c r="H27"/>
    </row>
    <row r="28" spans="6:8" x14ac:dyDescent="0.25">
      <c r="F28"/>
      <c r="G28"/>
      <c r="H28"/>
    </row>
    <row r="100" spans="2:5" x14ac:dyDescent="0.25">
      <c r="B100" s="16" t="s">
        <v>6</v>
      </c>
      <c r="C100" s="16" t="s">
        <v>7</v>
      </c>
      <c r="D100" s="16" t="s">
        <v>11</v>
      </c>
      <c r="E100" s="16" t="s">
        <v>17</v>
      </c>
    </row>
    <row r="101" spans="2:5" x14ac:dyDescent="0.25">
      <c r="B101" s="61">
        <v>42736</v>
      </c>
      <c r="C101" s="20" t="s">
        <v>8</v>
      </c>
      <c r="D101" s="20" t="s">
        <v>12</v>
      </c>
      <c r="E101" s="18">
        <v>95</v>
      </c>
    </row>
    <row r="102" spans="2:5" x14ac:dyDescent="0.25">
      <c r="B102" s="61">
        <v>42750</v>
      </c>
      <c r="C102" s="20" t="s">
        <v>9</v>
      </c>
      <c r="D102" s="20" t="s">
        <v>13</v>
      </c>
      <c r="E102" s="18">
        <v>325</v>
      </c>
    </row>
    <row r="103" spans="2:5" x14ac:dyDescent="0.25">
      <c r="B103" s="61">
        <v>42752</v>
      </c>
      <c r="C103" s="20" t="s">
        <v>9</v>
      </c>
      <c r="D103" s="20" t="s">
        <v>14</v>
      </c>
      <c r="E103" s="18">
        <v>250</v>
      </c>
    </row>
    <row r="104" spans="2:5" x14ac:dyDescent="0.25">
      <c r="B104" s="61">
        <v>42756</v>
      </c>
      <c r="C104" s="20" t="s">
        <v>8</v>
      </c>
      <c r="D104" s="20" t="s">
        <v>13</v>
      </c>
      <c r="E104" s="18">
        <v>125</v>
      </c>
    </row>
    <row r="105" spans="2:5" x14ac:dyDescent="0.25">
      <c r="B105" s="61">
        <v>42768</v>
      </c>
      <c r="C105" s="20" t="s">
        <v>9</v>
      </c>
      <c r="D105" s="20" t="s">
        <v>13</v>
      </c>
      <c r="E105" s="18">
        <v>235</v>
      </c>
    </row>
    <row r="106" spans="2:5" x14ac:dyDescent="0.25">
      <c r="B106" s="61">
        <v>42786</v>
      </c>
      <c r="C106" s="20" t="s">
        <v>10</v>
      </c>
      <c r="D106" s="20" t="s">
        <v>15</v>
      </c>
      <c r="E106" s="18">
        <v>20</v>
      </c>
    </row>
    <row r="107" spans="2:5" x14ac:dyDescent="0.25">
      <c r="B107" s="61">
        <v>42791</v>
      </c>
      <c r="C107" s="20" t="s">
        <v>10</v>
      </c>
      <c r="D107" s="20" t="s">
        <v>14</v>
      </c>
      <c r="E107" s="18">
        <v>125</v>
      </c>
    </row>
    <row r="108" spans="2:5" x14ac:dyDescent="0.25">
      <c r="B108" s="61">
        <v>42791</v>
      </c>
      <c r="C108" s="20" t="s">
        <v>10</v>
      </c>
      <c r="D108" s="20" t="s">
        <v>16</v>
      </c>
      <c r="E108" s="18">
        <v>125</v>
      </c>
    </row>
  </sheetData>
  <phoneticPr fontId="12" type="noConversion"/>
  <pageMargins left="0.7" right="0.7" top="0.75" bottom="0.75" header="0.3" footer="0.3"/>
  <pageSetup paperSize="9" scale="93" orientation="portrait" r:id="rId2"/>
  <rowBreaks count="2" manualBreakCount="2">
    <brk id="47" max="21" man="1"/>
    <brk id="94" max="21" man="1"/>
  </rowBreaks>
  <colBreaks count="1" manualBreakCount="1">
    <brk id="8" max="1048575" man="1"/>
  </colBreaks>
  <drawing r:id="rId3"/>
  <tableParts count="1">
    <tablePart r:id="rId4"/>
  </tableParts>
</worksheet>
</file>

<file path=xl/worksheets/sheet5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J108"/>
  <sheetViews>
    <sheetView showGridLines="0" zoomScaleNormal="100" workbookViewId="0"/>
  </sheetViews>
  <sheetFormatPr defaultColWidth="9.140625" defaultRowHeight="15" x14ac:dyDescent="0.25"/>
  <cols>
    <col min="1" max="1" width="9.140625" style="13"/>
    <col min="2" max="2" width="9.85546875" style="14" customWidth="1"/>
    <col min="3" max="3" width="18.28515625" style="14" customWidth="1"/>
    <col min="4" max="4" width="8.5703125" style="14" customWidth="1"/>
    <col min="5" max="5" width="11.5703125" style="14" customWidth="1"/>
    <col min="6" max="6" width="8.42578125" style="14" customWidth="1"/>
    <col min="7" max="7" width="8.28515625" style="14" customWidth="1"/>
    <col min="8" max="8" width="9.28515625" style="14" customWidth="1"/>
    <col min="9" max="9" width="12.42578125" style="14" customWidth="1"/>
    <col min="10" max="10" width="11.28515625" style="14" bestFit="1" customWidth="1"/>
    <col min="11" max="16384" width="9.140625" style="14"/>
  </cols>
  <sheetData>
    <row r="1" spans="1:10" x14ac:dyDescent="0.25">
      <c r="A1" s="13" t="s">
        <v>21</v>
      </c>
    </row>
    <row r="2" spans="1:10" x14ac:dyDescent="0.25">
      <c r="A2" s="13" t="s">
        <v>123</v>
      </c>
    </row>
    <row r="3" spans="1:10" x14ac:dyDescent="0.25">
      <c r="A3" s="13" t="s">
        <v>22</v>
      </c>
    </row>
    <row r="4" spans="1:10" x14ac:dyDescent="0.25">
      <c r="A4" s="15" t="s">
        <v>3</v>
      </c>
    </row>
    <row r="5" spans="1:10" x14ac:dyDescent="0.25">
      <c r="A5" s="11"/>
    </row>
    <row r="7" spans="1:10" ht="18.75" x14ac:dyDescent="0.3">
      <c r="C7" s="2"/>
    </row>
    <row r="10" spans="1:10" x14ac:dyDescent="0.25">
      <c r="C10" s="3" t="s">
        <v>99</v>
      </c>
      <c r="D10" s="3" t="s">
        <v>11</v>
      </c>
      <c r="E10"/>
      <c r="F10"/>
      <c r="G10"/>
      <c r="H10"/>
      <c r="I10"/>
      <c r="J10" s="19"/>
    </row>
    <row r="11" spans="1:10" x14ac:dyDescent="0.25">
      <c r="C11" s="3" t="s">
        <v>7</v>
      </c>
      <c r="D11" t="s">
        <v>13</v>
      </c>
      <c r="E11" t="s">
        <v>15</v>
      </c>
      <c r="F11" t="s">
        <v>16</v>
      </c>
      <c r="G11" t="s">
        <v>14</v>
      </c>
      <c r="H11" t="s">
        <v>12</v>
      </c>
      <c r="I11" t="s">
        <v>142</v>
      </c>
      <c r="J11" s="19"/>
    </row>
    <row r="12" spans="1:10" x14ac:dyDescent="0.25">
      <c r="C12" t="s">
        <v>8</v>
      </c>
      <c r="D12" s="54">
        <v>125</v>
      </c>
      <c r="E12" s="54"/>
      <c r="F12" s="54"/>
      <c r="G12" s="54"/>
      <c r="H12" s="54">
        <v>95</v>
      </c>
      <c r="I12" s="54">
        <v>220</v>
      </c>
      <c r="J12" s="19"/>
    </row>
    <row r="13" spans="1:10" x14ac:dyDescent="0.25">
      <c r="C13" t="s">
        <v>10</v>
      </c>
      <c r="D13" s="54"/>
      <c r="E13" s="54">
        <v>20</v>
      </c>
      <c r="F13" s="54">
        <v>125</v>
      </c>
      <c r="G13" s="54">
        <v>125</v>
      </c>
      <c r="H13" s="54"/>
      <c r="I13" s="54">
        <v>270</v>
      </c>
      <c r="J13" s="19"/>
    </row>
    <row r="14" spans="1:10" x14ac:dyDescent="0.25">
      <c r="C14" t="s">
        <v>9</v>
      </c>
      <c r="D14" s="54">
        <v>560</v>
      </c>
      <c r="E14" s="54"/>
      <c r="F14" s="54"/>
      <c r="G14" s="54">
        <v>250</v>
      </c>
      <c r="H14" s="54"/>
      <c r="I14" s="54">
        <v>810</v>
      </c>
      <c r="J14" s="19"/>
    </row>
    <row r="15" spans="1:10" x14ac:dyDescent="0.25">
      <c r="C15" t="s">
        <v>142</v>
      </c>
      <c r="D15" s="54">
        <v>685</v>
      </c>
      <c r="E15" s="54">
        <v>20</v>
      </c>
      <c r="F15" s="54">
        <v>125</v>
      </c>
      <c r="G15" s="54">
        <v>375</v>
      </c>
      <c r="H15" s="54">
        <v>95</v>
      </c>
      <c r="I15" s="54">
        <v>1300</v>
      </c>
      <c r="J15" s="19"/>
    </row>
    <row r="16" spans="1:10" x14ac:dyDescent="0.25">
      <c r="C16"/>
      <c r="D16"/>
      <c r="E16"/>
    </row>
    <row r="17" spans="3:5" x14ac:dyDescent="0.25">
      <c r="C17"/>
      <c r="D17"/>
      <c r="E17"/>
    </row>
    <row r="18" spans="3:5" x14ac:dyDescent="0.25">
      <c r="C18"/>
      <c r="D18"/>
      <c r="E18"/>
    </row>
    <row r="19" spans="3:5" x14ac:dyDescent="0.25">
      <c r="C19"/>
      <c r="D19"/>
      <c r="E19"/>
    </row>
    <row r="20" spans="3:5" x14ac:dyDescent="0.25">
      <c r="C20"/>
      <c r="D20"/>
      <c r="E20"/>
    </row>
    <row r="21" spans="3:5" x14ac:dyDescent="0.25">
      <c r="C21"/>
      <c r="D21"/>
      <c r="E21"/>
    </row>
    <row r="22" spans="3:5" x14ac:dyDescent="0.25">
      <c r="C22"/>
      <c r="D22"/>
      <c r="E22"/>
    </row>
    <row r="23" spans="3:5" x14ac:dyDescent="0.25">
      <c r="C23"/>
      <c r="D23"/>
      <c r="E23"/>
    </row>
    <row r="24" spans="3:5" x14ac:dyDescent="0.25">
      <c r="C24"/>
      <c r="D24"/>
      <c r="E24"/>
    </row>
    <row r="25" spans="3:5" x14ac:dyDescent="0.25">
      <c r="C25"/>
      <c r="D25"/>
      <c r="E25"/>
    </row>
    <row r="26" spans="3:5" x14ac:dyDescent="0.25">
      <c r="C26"/>
      <c r="D26"/>
      <c r="E26"/>
    </row>
    <row r="27" spans="3:5" x14ac:dyDescent="0.25">
      <c r="C27"/>
      <c r="D27"/>
      <c r="E27"/>
    </row>
    <row r="100" spans="2:10" x14ac:dyDescent="0.25">
      <c r="B100" s="16" t="s">
        <v>6</v>
      </c>
      <c r="C100" s="16" t="s">
        <v>7</v>
      </c>
      <c r="D100" s="16" t="s">
        <v>11</v>
      </c>
      <c r="E100" s="16" t="s">
        <v>17</v>
      </c>
    </row>
    <row r="101" spans="2:10" x14ac:dyDescent="0.25">
      <c r="B101" s="61">
        <v>42736</v>
      </c>
      <c r="C101" s="20" t="s">
        <v>8</v>
      </c>
      <c r="D101" s="20" t="s">
        <v>12</v>
      </c>
      <c r="E101" s="18">
        <v>95</v>
      </c>
    </row>
    <row r="102" spans="2:10" x14ac:dyDescent="0.25">
      <c r="B102" s="61">
        <v>42750</v>
      </c>
      <c r="C102" s="20" t="s">
        <v>9</v>
      </c>
      <c r="D102" s="20" t="s">
        <v>13</v>
      </c>
      <c r="E102" s="18">
        <v>325</v>
      </c>
    </row>
    <row r="103" spans="2:10" x14ac:dyDescent="0.25">
      <c r="B103" s="61">
        <v>42752</v>
      </c>
      <c r="C103" s="20" t="s">
        <v>9</v>
      </c>
      <c r="D103" s="20" t="s">
        <v>14</v>
      </c>
      <c r="E103" s="18">
        <v>250</v>
      </c>
    </row>
    <row r="104" spans="2:10" x14ac:dyDescent="0.25">
      <c r="B104" s="61">
        <v>42756</v>
      </c>
      <c r="C104" s="20" t="s">
        <v>8</v>
      </c>
      <c r="D104" s="20" t="s">
        <v>13</v>
      </c>
      <c r="E104" s="18">
        <v>125</v>
      </c>
    </row>
    <row r="105" spans="2:10" x14ac:dyDescent="0.25">
      <c r="B105" s="61">
        <v>42768</v>
      </c>
      <c r="C105" s="20" t="s">
        <v>9</v>
      </c>
      <c r="D105" s="20" t="s">
        <v>13</v>
      </c>
      <c r="E105" s="18">
        <v>235</v>
      </c>
    </row>
    <row r="106" spans="2:10" x14ac:dyDescent="0.25">
      <c r="B106" s="61">
        <v>42786</v>
      </c>
      <c r="C106" s="20" t="s">
        <v>10</v>
      </c>
      <c r="D106" s="20" t="s">
        <v>15</v>
      </c>
      <c r="E106" s="18">
        <v>20</v>
      </c>
    </row>
    <row r="107" spans="2:10" x14ac:dyDescent="0.25">
      <c r="B107" s="61">
        <v>42791</v>
      </c>
      <c r="C107" s="20" t="s">
        <v>10</v>
      </c>
      <c r="D107" s="20" t="s">
        <v>14</v>
      </c>
      <c r="E107" s="18">
        <v>125</v>
      </c>
      <c r="J107" s="19"/>
    </row>
    <row r="108" spans="2:10" x14ac:dyDescent="0.25">
      <c r="B108" s="61">
        <v>42791</v>
      </c>
      <c r="C108" s="20" t="s">
        <v>10</v>
      </c>
      <c r="D108" s="20" t="s">
        <v>16</v>
      </c>
      <c r="E108" s="18">
        <v>125</v>
      </c>
    </row>
  </sheetData>
  <phoneticPr fontId="12" type="noConversion"/>
  <pageMargins left="0.7" right="0.7" top="0.75" bottom="0.75" header="0.3" footer="0.3"/>
  <pageSetup paperSize="9" scale="91" orientation="portrait" r:id="rId2"/>
  <rowBreaks count="2" manualBreakCount="2">
    <brk id="46" max="19" man="1"/>
    <brk id="93" max="19" man="1"/>
  </rowBreaks>
  <colBreaks count="2" manualBreakCount="2">
    <brk id="9" max="1048575" man="1"/>
    <brk id="18" max="1048575" man="1"/>
  </colBreaks>
  <drawing r:id="rId3"/>
  <tableParts count="1">
    <tablePart r:id="rId4"/>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J108"/>
  <sheetViews>
    <sheetView showGridLines="0" zoomScaleNormal="100" workbookViewId="0"/>
  </sheetViews>
  <sheetFormatPr defaultColWidth="9.140625" defaultRowHeight="15" x14ac:dyDescent="0.25"/>
  <cols>
    <col min="1" max="1" width="9.140625" style="13"/>
    <col min="2" max="2" width="11" style="14" customWidth="1"/>
    <col min="3" max="3" width="18" style="14" customWidth="1"/>
    <col min="4" max="4" width="9.140625" style="14" customWidth="1"/>
    <col min="5" max="5" width="11.140625" style="14" customWidth="1"/>
    <col min="6" max="6" width="7.5703125" style="14" bestFit="1" customWidth="1"/>
    <col min="7" max="7" width="8.140625" style="14" customWidth="1"/>
    <col min="8" max="8" width="7.85546875" style="14" customWidth="1"/>
    <col min="9" max="9" width="11.85546875" style="14" customWidth="1"/>
    <col min="10" max="10" width="11.28515625" style="14" bestFit="1" customWidth="1"/>
    <col min="11" max="16384" width="9.140625" style="14"/>
  </cols>
  <sheetData>
    <row r="1" spans="1:10" x14ac:dyDescent="0.25">
      <c r="A1" s="13" t="s">
        <v>101</v>
      </c>
    </row>
    <row r="2" spans="1:10" x14ac:dyDescent="0.25">
      <c r="A2" s="15" t="s">
        <v>3</v>
      </c>
    </row>
    <row r="3" spans="1:10" x14ac:dyDescent="0.25">
      <c r="A3" s="48"/>
    </row>
    <row r="7" spans="1:10" ht="18.75" x14ac:dyDescent="0.3">
      <c r="C7" s="2"/>
    </row>
    <row r="10" spans="1:10" x14ac:dyDescent="0.25">
      <c r="C10" s="3" t="s">
        <v>99</v>
      </c>
      <c r="D10" s="3" t="s">
        <v>11</v>
      </c>
      <c r="E10"/>
      <c r="F10"/>
      <c r="G10"/>
      <c r="H10"/>
      <c r="I10"/>
      <c r="J10" s="19"/>
    </row>
    <row r="11" spans="1:10" x14ac:dyDescent="0.25">
      <c r="C11" s="3" t="s">
        <v>7</v>
      </c>
      <c r="D11" t="s">
        <v>13</v>
      </c>
      <c r="E11" t="s">
        <v>12</v>
      </c>
      <c r="F11" t="s">
        <v>15</v>
      </c>
      <c r="G11" t="s">
        <v>16</v>
      </c>
      <c r="H11" t="s">
        <v>14</v>
      </c>
      <c r="I11" t="s">
        <v>142</v>
      </c>
      <c r="J11" s="19"/>
    </row>
    <row r="12" spans="1:10" x14ac:dyDescent="0.25">
      <c r="C12" t="s">
        <v>8</v>
      </c>
      <c r="D12" s="54">
        <v>125</v>
      </c>
      <c r="E12" s="54">
        <v>95</v>
      </c>
      <c r="F12" s="54"/>
      <c r="G12" s="54"/>
      <c r="H12" s="54"/>
      <c r="I12" s="54">
        <v>220</v>
      </c>
      <c r="J12" s="19"/>
    </row>
    <row r="13" spans="1:10" x14ac:dyDescent="0.25">
      <c r="C13" t="s">
        <v>10</v>
      </c>
      <c r="D13" s="54"/>
      <c r="E13" s="54"/>
      <c r="F13" s="54">
        <v>20</v>
      </c>
      <c r="G13" s="54">
        <v>125</v>
      </c>
      <c r="H13" s="54">
        <v>125</v>
      </c>
      <c r="I13" s="54">
        <v>270</v>
      </c>
      <c r="J13" s="19"/>
    </row>
    <row r="14" spans="1:10" x14ac:dyDescent="0.25">
      <c r="C14" t="s">
        <v>9</v>
      </c>
      <c r="D14" s="54">
        <v>560</v>
      </c>
      <c r="E14" s="54"/>
      <c r="F14" s="54"/>
      <c r="G14" s="54"/>
      <c r="H14" s="54">
        <v>250</v>
      </c>
      <c r="I14" s="54">
        <v>810</v>
      </c>
      <c r="J14" s="19"/>
    </row>
    <row r="15" spans="1:10" x14ac:dyDescent="0.25">
      <c r="C15" t="s">
        <v>142</v>
      </c>
      <c r="D15" s="54">
        <v>685</v>
      </c>
      <c r="E15" s="54">
        <v>95</v>
      </c>
      <c r="F15" s="54">
        <v>20</v>
      </c>
      <c r="G15" s="54">
        <v>125</v>
      </c>
      <c r="H15" s="54">
        <v>375</v>
      </c>
      <c r="I15" s="54">
        <v>1300</v>
      </c>
      <c r="J15" s="19"/>
    </row>
    <row r="16" spans="1:10" x14ac:dyDescent="0.25">
      <c r="C16"/>
      <c r="D16"/>
      <c r="E16"/>
    </row>
    <row r="17" spans="3:5" x14ac:dyDescent="0.25">
      <c r="C17"/>
      <c r="D17"/>
      <c r="E17"/>
    </row>
    <row r="18" spans="3:5" x14ac:dyDescent="0.25">
      <c r="C18"/>
      <c r="D18"/>
      <c r="E18"/>
    </row>
    <row r="19" spans="3:5" x14ac:dyDescent="0.25">
      <c r="C19"/>
      <c r="D19"/>
      <c r="E19"/>
    </row>
    <row r="20" spans="3:5" x14ac:dyDescent="0.25">
      <c r="C20"/>
      <c r="D20"/>
      <c r="E20"/>
    </row>
    <row r="21" spans="3:5" x14ac:dyDescent="0.25">
      <c r="C21"/>
      <c r="D21"/>
      <c r="E21"/>
    </row>
    <row r="22" spans="3:5" x14ac:dyDescent="0.25">
      <c r="C22"/>
      <c r="D22"/>
      <c r="E22"/>
    </row>
    <row r="23" spans="3:5" x14ac:dyDescent="0.25">
      <c r="C23"/>
      <c r="D23"/>
      <c r="E23"/>
    </row>
    <row r="24" spans="3:5" x14ac:dyDescent="0.25">
      <c r="C24"/>
      <c r="D24"/>
      <c r="E24"/>
    </row>
    <row r="25" spans="3:5" x14ac:dyDescent="0.25">
      <c r="C25"/>
      <c r="D25"/>
      <c r="E25"/>
    </row>
    <row r="26" spans="3:5" x14ac:dyDescent="0.25">
      <c r="C26"/>
      <c r="D26"/>
      <c r="E26"/>
    </row>
    <row r="27" spans="3:5" x14ac:dyDescent="0.25">
      <c r="C27"/>
      <c r="D27"/>
      <c r="E27"/>
    </row>
    <row r="100" spans="2:5" x14ac:dyDescent="0.25">
      <c r="B100" s="14" t="s">
        <v>6</v>
      </c>
      <c r="C100" s="14" t="s">
        <v>7</v>
      </c>
      <c r="D100" s="14" t="s">
        <v>11</v>
      </c>
      <c r="E100" s="14" t="s">
        <v>17</v>
      </c>
    </row>
    <row r="101" spans="2:5" x14ac:dyDescent="0.25">
      <c r="B101" s="61">
        <v>42736</v>
      </c>
      <c r="C101" t="s">
        <v>8</v>
      </c>
      <c r="D101" t="s">
        <v>12</v>
      </c>
      <c r="E101" s="45">
        <v>95</v>
      </c>
    </row>
    <row r="102" spans="2:5" x14ac:dyDescent="0.25">
      <c r="B102" s="61">
        <v>42750</v>
      </c>
      <c r="C102" t="s">
        <v>9</v>
      </c>
      <c r="D102" t="s">
        <v>13</v>
      </c>
      <c r="E102" s="45">
        <v>325</v>
      </c>
    </row>
    <row r="103" spans="2:5" x14ac:dyDescent="0.25">
      <c r="B103" s="61">
        <v>42752</v>
      </c>
      <c r="C103" t="s">
        <v>9</v>
      </c>
      <c r="D103" t="s">
        <v>14</v>
      </c>
      <c r="E103" s="45">
        <v>250</v>
      </c>
    </row>
    <row r="104" spans="2:5" x14ac:dyDescent="0.25">
      <c r="B104" s="61">
        <v>42756</v>
      </c>
      <c r="C104" t="s">
        <v>8</v>
      </c>
      <c r="D104" t="s">
        <v>13</v>
      </c>
      <c r="E104" s="45">
        <v>125</v>
      </c>
    </row>
    <row r="105" spans="2:5" x14ac:dyDescent="0.25">
      <c r="B105" s="61">
        <v>42768</v>
      </c>
      <c r="C105" t="s">
        <v>9</v>
      </c>
      <c r="D105" t="s">
        <v>13</v>
      </c>
      <c r="E105" s="45">
        <v>235</v>
      </c>
    </row>
    <row r="106" spans="2:5" x14ac:dyDescent="0.25">
      <c r="B106" s="61">
        <v>42786</v>
      </c>
      <c r="C106" t="s">
        <v>10</v>
      </c>
      <c r="D106" t="s">
        <v>15</v>
      </c>
      <c r="E106" s="45">
        <v>20</v>
      </c>
    </row>
    <row r="107" spans="2:5" x14ac:dyDescent="0.25">
      <c r="B107" s="61">
        <v>42791</v>
      </c>
      <c r="C107" t="s">
        <v>10</v>
      </c>
      <c r="D107" t="s">
        <v>14</v>
      </c>
      <c r="E107" s="45">
        <v>125</v>
      </c>
    </row>
    <row r="108" spans="2:5" x14ac:dyDescent="0.25">
      <c r="B108" s="61">
        <v>42791</v>
      </c>
      <c r="C108" t="s">
        <v>10</v>
      </c>
      <c r="D108" t="s">
        <v>16</v>
      </c>
      <c r="E108" s="45">
        <v>125</v>
      </c>
    </row>
  </sheetData>
  <phoneticPr fontId="12" type="noConversion"/>
  <pageMargins left="0.7" right="0.7" top="0.75" bottom="0.75" header="0.3" footer="0.3"/>
  <pageSetup paperSize="9" scale="93" orientation="portrait" r:id="rId2"/>
  <rowBreaks count="2" manualBreakCount="2">
    <brk id="46" max="16383" man="1"/>
    <brk id="93" max="16383" man="1"/>
  </rowBreaks>
  <colBreaks count="2" manualBreakCount="2">
    <brk id="9" max="1048575" man="1"/>
    <brk id="18" max="1048575" man="1"/>
  </colBreaks>
  <drawing r:id="rId3"/>
  <tableParts count="1">
    <tablePart r:id="rId4"/>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9"/>
  <dimension ref="A1:C7"/>
  <sheetViews>
    <sheetView showGridLines="0" zoomScaleNormal="100" workbookViewId="0"/>
  </sheetViews>
  <sheetFormatPr defaultColWidth="9.140625" defaultRowHeight="15" x14ac:dyDescent="0.25"/>
  <cols>
    <col min="1" max="1" width="9.140625" style="13"/>
    <col min="2" max="2" width="9.140625" style="14"/>
    <col min="3" max="3" width="14.42578125" style="14" bestFit="1" customWidth="1"/>
    <col min="4" max="9" width="7.28515625" style="14" bestFit="1" customWidth="1"/>
    <col min="10" max="10" width="10.7109375" style="14" bestFit="1" customWidth="1"/>
    <col min="11" max="16384" width="9.140625" style="14"/>
  </cols>
  <sheetData>
    <row r="1" spans="1:3" x14ac:dyDescent="0.25">
      <c r="A1" s="13" t="s">
        <v>102</v>
      </c>
    </row>
    <row r="2" spans="1:3" x14ac:dyDescent="0.25">
      <c r="A2" s="13" t="s">
        <v>103</v>
      </c>
    </row>
    <row r="3" spans="1:3" x14ac:dyDescent="0.25">
      <c r="A3" s="15" t="s">
        <v>3</v>
      </c>
    </row>
    <row r="4" spans="1:3" x14ac:dyDescent="0.25">
      <c r="A4" s="47"/>
    </row>
    <row r="7" spans="1:3" ht="18.75" x14ac:dyDescent="0.3">
      <c r="C7" s="2"/>
    </row>
  </sheetData>
  <phoneticPr fontId="12" type="noConversion"/>
  <pageMargins left="0.7" right="0.7" top="0.75" bottom="0.75" header="0.3" footer="0.3"/>
  <pageSetup paperSize="9" orientation="portrait" r:id="rId1"/>
  <drawing r:id="rId2"/>
</worksheet>
</file>

<file path=xl/worksheets/sheet8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I108"/>
  <sheetViews>
    <sheetView showGridLines="0" zoomScaleNormal="100" workbookViewId="0"/>
  </sheetViews>
  <sheetFormatPr defaultColWidth="9.140625" defaultRowHeight="15" x14ac:dyDescent="0.25"/>
  <cols>
    <col min="1" max="1" width="9.140625" style="13"/>
    <col min="2" max="2" width="18.140625" style="14" customWidth="1"/>
    <col min="3" max="3" width="17.5703125" style="14" customWidth="1"/>
    <col min="4" max="4" width="11.140625" style="14" customWidth="1"/>
    <col min="5" max="6" width="10.28515625" style="14" customWidth="1"/>
    <col min="7" max="7" width="11.140625" style="14" customWidth="1"/>
    <col min="8" max="8" width="11.5703125" style="14" customWidth="1"/>
    <col min="9" max="9" width="11.140625" style="14" customWidth="1"/>
    <col min="10" max="16384" width="9.140625" style="14"/>
  </cols>
  <sheetData>
    <row r="1" spans="1:9" ht="15" customHeight="1" x14ac:dyDescent="0.25">
      <c r="A1" s="39" t="s">
        <v>23</v>
      </c>
    </row>
    <row r="2" spans="1:9" ht="15" customHeight="1" x14ac:dyDescent="0.25">
      <c r="A2" s="13" t="s">
        <v>135</v>
      </c>
    </row>
    <row r="3" spans="1:9" ht="15" customHeight="1" x14ac:dyDescent="0.25">
      <c r="A3" s="13" t="s">
        <v>124</v>
      </c>
    </row>
    <row r="4" spans="1:9" ht="15" customHeight="1" x14ac:dyDescent="0.25">
      <c r="A4" s="13" t="s">
        <v>125</v>
      </c>
    </row>
    <row r="5" spans="1:9" ht="15" customHeight="1" x14ac:dyDescent="0.25">
      <c r="A5" s="15" t="s">
        <v>3</v>
      </c>
    </row>
    <row r="6" spans="1:9" ht="15" customHeight="1" x14ac:dyDescent="0.25">
      <c r="A6" s="11"/>
    </row>
    <row r="7" spans="1:9" ht="15" customHeight="1" x14ac:dyDescent="0.25">
      <c r="A7" s="39"/>
    </row>
    <row r="8" spans="1:9" ht="15" customHeight="1" x14ac:dyDescent="0.25"/>
    <row r="9" spans="1:9" ht="15" customHeight="1" x14ac:dyDescent="0.3">
      <c r="H9" s="2" t="str">
        <f>IF(AND($B$14="Pircējs",$H$17=810),"Lieliski! Jūs ievietojāt pirmās"," ")</f>
        <v xml:space="preserve"> </v>
      </c>
    </row>
    <row r="10" spans="1:9" ht="15" customHeight="1" x14ac:dyDescent="0.3">
      <c r="H10" s="2" t="str">
        <f>IF(AND($B$14="Pircējs",$H$17=810),"kolonnas lauku. Noklikšķiniet"," ")</f>
        <v xml:space="preserve"> </v>
      </c>
    </row>
    <row r="11" spans="1:9" ht="15" customHeight="1" x14ac:dyDescent="0.3">
      <c r="H11" s="2" t="str">
        <f>IF(AND($B$14="Pircējs",$H$17=810),"uz Tālāk, lai turpinātu..."," ")</f>
        <v xml:space="preserve"> </v>
      </c>
    </row>
    <row r="13" spans="1:9" x14ac:dyDescent="0.25">
      <c r="B13" s="3" t="s">
        <v>7</v>
      </c>
      <c r="C13" t="s">
        <v>99</v>
      </c>
      <c r="D13"/>
      <c r="E13"/>
      <c r="F13"/>
      <c r="G13"/>
      <c r="H13"/>
      <c r="I13" s="19"/>
    </row>
    <row r="14" spans="1:9" x14ac:dyDescent="0.25">
      <c r="B14" t="s">
        <v>8</v>
      </c>
      <c r="C14" s="54">
        <v>220</v>
      </c>
      <c r="D14"/>
      <c r="E14"/>
      <c r="F14"/>
      <c r="G14"/>
      <c r="H14"/>
      <c r="I14" s="19"/>
    </row>
    <row r="15" spans="1:9" x14ac:dyDescent="0.25">
      <c r="B15" t="s">
        <v>10</v>
      </c>
      <c r="C15" s="54">
        <v>270</v>
      </c>
      <c r="D15"/>
      <c r="E15"/>
      <c r="F15"/>
      <c r="G15"/>
      <c r="H15"/>
      <c r="I15" s="19"/>
    </row>
    <row r="16" spans="1:9" x14ac:dyDescent="0.25">
      <c r="B16" t="s">
        <v>9</v>
      </c>
      <c r="C16" s="54">
        <v>810</v>
      </c>
      <c r="D16"/>
      <c r="E16"/>
      <c r="F16"/>
      <c r="G16"/>
      <c r="H16"/>
      <c r="I16" s="19"/>
    </row>
    <row r="17" spans="2:9" x14ac:dyDescent="0.25">
      <c r="B17" t="s">
        <v>98</v>
      </c>
      <c r="C17" s="54">
        <v>1300</v>
      </c>
      <c r="D17"/>
      <c r="E17"/>
      <c r="F17"/>
      <c r="G17"/>
      <c r="H17"/>
      <c r="I17" s="19"/>
    </row>
    <row r="18" spans="2:9" x14ac:dyDescent="0.25">
      <c r="B18"/>
      <c r="C18"/>
      <c r="D18"/>
      <c r="E18"/>
      <c r="F18"/>
      <c r="G18"/>
      <c r="H18"/>
      <c r="I18" s="19"/>
    </row>
    <row r="19" spans="2:9" x14ac:dyDescent="0.25">
      <c r="B19"/>
      <c r="C19"/>
      <c r="D19"/>
    </row>
    <row r="20" spans="2:9" x14ac:dyDescent="0.25">
      <c r="B20"/>
      <c r="C20"/>
      <c r="D20"/>
    </row>
    <row r="21" spans="2:9" x14ac:dyDescent="0.25">
      <c r="B21"/>
      <c r="C21"/>
      <c r="D21"/>
    </row>
    <row r="22" spans="2:9" x14ac:dyDescent="0.25">
      <c r="B22"/>
      <c r="C22"/>
      <c r="D22"/>
    </row>
    <row r="23" spans="2:9" x14ac:dyDescent="0.25">
      <c r="B23"/>
      <c r="C23"/>
      <c r="D23"/>
    </row>
    <row r="24" spans="2:9" x14ac:dyDescent="0.25">
      <c r="B24"/>
      <c r="C24"/>
      <c r="D24"/>
    </row>
    <row r="25" spans="2:9" x14ac:dyDescent="0.25">
      <c r="B25"/>
      <c r="C25"/>
      <c r="D25"/>
    </row>
    <row r="26" spans="2:9" x14ac:dyDescent="0.25">
      <c r="B26"/>
      <c r="C26"/>
      <c r="D26"/>
    </row>
    <row r="27" spans="2:9" x14ac:dyDescent="0.25">
      <c r="B27"/>
      <c r="C27"/>
      <c r="D27"/>
    </row>
    <row r="28" spans="2:9" x14ac:dyDescent="0.25">
      <c r="B28"/>
      <c r="C28"/>
      <c r="D28"/>
    </row>
    <row r="29" spans="2:9" x14ac:dyDescent="0.25">
      <c r="B29"/>
      <c r="C29"/>
      <c r="D29"/>
    </row>
    <row r="30" spans="2:9" x14ac:dyDescent="0.25">
      <c r="B30"/>
      <c r="C30"/>
      <c r="D30"/>
    </row>
    <row r="100" spans="2:5" x14ac:dyDescent="0.25">
      <c r="B100" s="14" t="s">
        <v>6</v>
      </c>
      <c r="C100" s="14" t="s">
        <v>7</v>
      </c>
      <c r="D100" s="14" t="s">
        <v>11</v>
      </c>
      <c r="E100" s="14" t="s">
        <v>17</v>
      </c>
    </row>
    <row r="101" spans="2:5" x14ac:dyDescent="0.25">
      <c r="B101" s="61">
        <v>42736</v>
      </c>
      <c r="C101" t="s">
        <v>8</v>
      </c>
      <c r="D101" t="s">
        <v>12</v>
      </c>
      <c r="E101" s="46">
        <v>95</v>
      </c>
    </row>
    <row r="102" spans="2:5" x14ac:dyDescent="0.25">
      <c r="B102" s="61">
        <v>42750</v>
      </c>
      <c r="C102" t="s">
        <v>9</v>
      </c>
      <c r="D102" t="s">
        <v>13</v>
      </c>
      <c r="E102" s="46">
        <v>325</v>
      </c>
    </row>
    <row r="103" spans="2:5" x14ac:dyDescent="0.25">
      <c r="B103" s="61">
        <v>42752</v>
      </c>
      <c r="C103" t="s">
        <v>9</v>
      </c>
      <c r="D103" t="s">
        <v>14</v>
      </c>
      <c r="E103" s="46">
        <v>250</v>
      </c>
    </row>
    <row r="104" spans="2:5" x14ac:dyDescent="0.25">
      <c r="B104" s="61">
        <v>42756</v>
      </c>
      <c r="C104" t="s">
        <v>8</v>
      </c>
      <c r="D104" t="s">
        <v>13</v>
      </c>
      <c r="E104" s="46">
        <v>125</v>
      </c>
    </row>
    <row r="105" spans="2:5" x14ac:dyDescent="0.25">
      <c r="B105" s="61">
        <v>42768</v>
      </c>
      <c r="C105" t="s">
        <v>9</v>
      </c>
      <c r="D105" t="s">
        <v>13</v>
      </c>
      <c r="E105" s="46">
        <v>235</v>
      </c>
    </row>
    <row r="106" spans="2:5" x14ac:dyDescent="0.25">
      <c r="B106" s="61">
        <v>42786</v>
      </c>
      <c r="C106" t="s">
        <v>10</v>
      </c>
      <c r="D106" t="s">
        <v>15</v>
      </c>
      <c r="E106" s="46">
        <v>20</v>
      </c>
    </row>
    <row r="107" spans="2:5" x14ac:dyDescent="0.25">
      <c r="B107" s="61">
        <v>42791</v>
      </c>
      <c r="C107" t="s">
        <v>10</v>
      </c>
      <c r="D107" t="s">
        <v>14</v>
      </c>
      <c r="E107" s="46">
        <v>125</v>
      </c>
    </row>
    <row r="108" spans="2:5" x14ac:dyDescent="0.25">
      <c r="B108" s="61">
        <v>42791</v>
      </c>
      <c r="C108" t="s">
        <v>10</v>
      </c>
      <c r="D108" t="s">
        <v>16</v>
      </c>
      <c r="E108" s="46">
        <v>125</v>
      </c>
    </row>
  </sheetData>
  <phoneticPr fontId="12" type="noConversion"/>
  <pageMargins left="0.7" right="0.7" top="0.75" bottom="0.75" header="0.3" footer="0.3"/>
  <pageSetup paperSize="9" scale="54" orientation="portrait" r:id="rId2"/>
  <rowBreaks count="2" manualBreakCount="2">
    <brk id="47" max="16383" man="1"/>
    <brk id="94" max="16383" man="1"/>
  </rowBreaks>
  <colBreaks count="1" manualBreakCount="1">
    <brk id="7" max="1048575" man="1"/>
  </colBreaks>
  <drawing r:id="rId3"/>
  <tableParts count="1">
    <tablePart r:id="rId4"/>
  </tableParts>
</worksheet>
</file>

<file path=xl/worksheets/sheet9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dimension ref="A1:N108"/>
  <sheetViews>
    <sheetView showGridLines="0" zoomScaleNormal="100" workbookViewId="0"/>
  </sheetViews>
  <sheetFormatPr defaultColWidth="9.140625" defaultRowHeight="15" x14ac:dyDescent="0.25"/>
  <cols>
    <col min="1" max="1" width="9.140625" style="13"/>
    <col min="2" max="3" width="14.85546875" style="14" customWidth="1"/>
    <col min="4" max="8" width="11.140625" style="14" customWidth="1"/>
    <col min="9" max="9" width="12.42578125" style="14" customWidth="1"/>
    <col min="10" max="10" width="11.140625" style="14" customWidth="1"/>
    <col min="11" max="15" width="9.140625" style="14" customWidth="1"/>
    <col min="16" max="16384" width="9.140625" style="14"/>
  </cols>
  <sheetData>
    <row r="1" spans="1:14" x14ac:dyDescent="0.25">
      <c r="A1" s="13" t="s">
        <v>104</v>
      </c>
    </row>
    <row r="2" spans="1:14" x14ac:dyDescent="0.25">
      <c r="A2" s="13" t="s">
        <v>24</v>
      </c>
    </row>
    <row r="3" spans="1:14" x14ac:dyDescent="0.25">
      <c r="A3" s="13" t="s">
        <v>25</v>
      </c>
    </row>
    <row r="4" spans="1:14" x14ac:dyDescent="0.25">
      <c r="A4" s="13" t="s">
        <v>26</v>
      </c>
    </row>
    <row r="5" spans="1:14" x14ac:dyDescent="0.25">
      <c r="A5" s="15" t="s">
        <v>3</v>
      </c>
    </row>
    <row r="6" spans="1:14" x14ac:dyDescent="0.25">
      <c r="A6" s="11"/>
      <c r="K6" s="19"/>
      <c r="L6" s="19"/>
      <c r="M6" s="19"/>
      <c r="N6" s="19"/>
    </row>
    <row r="7" spans="1:14" x14ac:dyDescent="0.25">
      <c r="K7" s="19"/>
      <c r="L7" s="19"/>
      <c r="M7" s="19"/>
      <c r="N7" s="19"/>
    </row>
    <row r="8" spans="1:14" x14ac:dyDescent="0.25">
      <c r="C8" s="38"/>
      <c r="K8" s="19"/>
      <c r="L8" s="19"/>
      <c r="M8" s="19"/>
      <c r="N8" s="19"/>
    </row>
    <row r="9" spans="1:14" x14ac:dyDescent="0.25">
      <c r="C9" s="7" t="s">
        <v>99</v>
      </c>
      <c r="D9" s="56" t="s">
        <v>11</v>
      </c>
      <c r="E9" s="7"/>
      <c r="F9" s="7"/>
      <c r="G9" s="7"/>
      <c r="H9" s="7"/>
      <c r="I9" s="12"/>
      <c r="J9" s="19"/>
      <c r="K9" s="19"/>
      <c r="L9" s="19"/>
      <c r="M9" s="19"/>
      <c r="N9" s="19"/>
    </row>
    <row r="10" spans="1:14" x14ac:dyDescent="0.25">
      <c r="C10" s="6" t="s">
        <v>7</v>
      </c>
      <c r="D10" s="56" t="s">
        <v>13</v>
      </c>
      <c r="E10" s="56" t="s">
        <v>12</v>
      </c>
      <c r="F10" s="56" t="s">
        <v>15</v>
      </c>
      <c r="G10" s="56" t="s">
        <v>16</v>
      </c>
      <c r="H10" s="56" t="s">
        <v>14</v>
      </c>
      <c r="I10" s="8" t="s">
        <v>142</v>
      </c>
      <c r="J10" s="19"/>
      <c r="K10" s="19"/>
      <c r="L10" s="19"/>
      <c r="M10" s="19"/>
      <c r="N10" s="19"/>
    </row>
    <row r="11" spans="1:14" x14ac:dyDescent="0.25">
      <c r="C11" s="6" t="s">
        <v>8</v>
      </c>
      <c r="D11" s="57">
        <v>125</v>
      </c>
      <c r="E11" s="57">
        <v>95</v>
      </c>
      <c r="F11" s="57"/>
      <c r="G11" s="57"/>
      <c r="H11" s="57"/>
      <c r="I11" s="64">
        <v>220</v>
      </c>
      <c r="J11" s="19"/>
      <c r="K11" s="19"/>
      <c r="L11" s="19"/>
      <c r="M11" s="19"/>
      <c r="N11" s="19"/>
    </row>
    <row r="12" spans="1:14" x14ac:dyDescent="0.25">
      <c r="C12" s="6" t="s">
        <v>10</v>
      </c>
      <c r="D12" s="57"/>
      <c r="E12" s="57"/>
      <c r="F12" s="57">
        <v>20</v>
      </c>
      <c r="G12" s="57">
        <v>125</v>
      </c>
      <c r="H12" s="57">
        <v>125</v>
      </c>
      <c r="I12" s="64">
        <v>270</v>
      </c>
      <c r="J12" s="19"/>
      <c r="K12" s="19"/>
      <c r="L12" s="19"/>
      <c r="M12" s="19"/>
      <c r="N12" s="19"/>
    </row>
    <row r="13" spans="1:14" x14ac:dyDescent="0.25">
      <c r="C13" s="6" t="s">
        <v>9</v>
      </c>
      <c r="D13" s="57">
        <v>560</v>
      </c>
      <c r="E13" s="57"/>
      <c r="F13" s="57"/>
      <c r="G13" s="57"/>
      <c r="H13" s="57">
        <v>250</v>
      </c>
      <c r="I13" s="64">
        <v>810</v>
      </c>
      <c r="J13" s="19"/>
    </row>
    <row r="14" spans="1:14" x14ac:dyDescent="0.25">
      <c r="C14" s="8" t="s">
        <v>142</v>
      </c>
      <c r="D14" s="55">
        <v>685</v>
      </c>
      <c r="E14" s="55">
        <v>95</v>
      </c>
      <c r="F14" s="55">
        <v>20</v>
      </c>
      <c r="G14" s="55">
        <v>125</v>
      </c>
      <c r="H14" s="55">
        <v>375</v>
      </c>
      <c r="I14" s="55">
        <v>1300</v>
      </c>
      <c r="J14" s="19"/>
      <c r="K14" s="19"/>
    </row>
    <row r="15" spans="1:14" x14ac:dyDescent="0.25">
      <c r="C15"/>
      <c r="D15"/>
      <c r="E15"/>
      <c r="K15" s="19"/>
    </row>
    <row r="16" spans="1:14" x14ac:dyDescent="0.25">
      <c r="C16"/>
      <c r="D16"/>
      <c r="E16"/>
      <c r="K16" s="19"/>
    </row>
    <row r="17" spans="3:11" x14ac:dyDescent="0.25">
      <c r="C17"/>
      <c r="D17"/>
      <c r="E17"/>
      <c r="K17" s="19"/>
    </row>
    <row r="18" spans="3:11" x14ac:dyDescent="0.25">
      <c r="C18"/>
      <c r="D18"/>
      <c r="E18"/>
    </row>
    <row r="19" spans="3:11" x14ac:dyDescent="0.25">
      <c r="C19"/>
      <c r="D19"/>
      <c r="E19"/>
    </row>
    <row r="20" spans="3:11" x14ac:dyDescent="0.25">
      <c r="C20"/>
      <c r="D20"/>
      <c r="E20"/>
    </row>
    <row r="21" spans="3:11" x14ac:dyDescent="0.25">
      <c r="C21"/>
      <c r="D21"/>
      <c r="E21"/>
    </row>
    <row r="22" spans="3:11" x14ac:dyDescent="0.25">
      <c r="C22"/>
      <c r="D22"/>
      <c r="E22"/>
    </row>
    <row r="23" spans="3:11" x14ac:dyDescent="0.25">
      <c r="C23"/>
      <c r="D23"/>
      <c r="E23"/>
    </row>
    <row r="24" spans="3:11" x14ac:dyDescent="0.25">
      <c r="C24"/>
      <c r="D24"/>
      <c r="E24"/>
    </row>
    <row r="25" spans="3:11" x14ac:dyDescent="0.25">
      <c r="C25"/>
      <c r="D25"/>
      <c r="E25"/>
    </row>
    <row r="26" spans="3:11" x14ac:dyDescent="0.25">
      <c r="C26"/>
      <c r="D26"/>
      <c r="E26"/>
    </row>
    <row r="100" spans="2:10" x14ac:dyDescent="0.25">
      <c r="B100" s="14" t="s">
        <v>6</v>
      </c>
      <c r="C100" s="14" t="s">
        <v>7</v>
      </c>
      <c r="D100" s="14" t="s">
        <v>11</v>
      </c>
      <c r="E100" s="14" t="s">
        <v>17</v>
      </c>
    </row>
    <row r="101" spans="2:10" x14ac:dyDescent="0.25">
      <c r="B101" s="61">
        <v>42736</v>
      </c>
      <c r="C101" t="s">
        <v>8</v>
      </c>
      <c r="D101" t="s">
        <v>12</v>
      </c>
      <c r="E101" s="46">
        <v>95</v>
      </c>
    </row>
    <row r="102" spans="2:10" x14ac:dyDescent="0.25">
      <c r="B102" s="61">
        <v>42750</v>
      </c>
      <c r="C102" t="s">
        <v>9</v>
      </c>
      <c r="D102" t="s">
        <v>13</v>
      </c>
      <c r="E102" s="46">
        <v>325</v>
      </c>
    </row>
    <row r="103" spans="2:10" x14ac:dyDescent="0.25">
      <c r="B103" s="61">
        <v>42752</v>
      </c>
      <c r="C103" t="s">
        <v>9</v>
      </c>
      <c r="D103" t="s">
        <v>14</v>
      </c>
      <c r="E103" s="46">
        <v>250</v>
      </c>
    </row>
    <row r="104" spans="2:10" x14ac:dyDescent="0.25">
      <c r="B104" s="61">
        <v>42756</v>
      </c>
      <c r="C104" t="s">
        <v>8</v>
      </c>
      <c r="D104" t="s">
        <v>13</v>
      </c>
      <c r="E104" s="46">
        <v>125</v>
      </c>
    </row>
    <row r="105" spans="2:10" x14ac:dyDescent="0.25">
      <c r="B105" s="61">
        <v>42768</v>
      </c>
      <c r="C105" t="s">
        <v>9</v>
      </c>
      <c r="D105" t="s">
        <v>13</v>
      </c>
      <c r="E105" s="46">
        <v>235</v>
      </c>
    </row>
    <row r="106" spans="2:10" x14ac:dyDescent="0.25">
      <c r="B106" s="61">
        <v>42786</v>
      </c>
      <c r="C106" t="s">
        <v>10</v>
      </c>
      <c r="D106" t="s">
        <v>15</v>
      </c>
      <c r="E106" s="46">
        <v>20</v>
      </c>
    </row>
    <row r="107" spans="2:10" x14ac:dyDescent="0.25">
      <c r="B107" s="61">
        <v>42791</v>
      </c>
      <c r="C107" t="s">
        <v>10</v>
      </c>
      <c r="D107" t="s">
        <v>14</v>
      </c>
      <c r="E107" s="46">
        <v>125</v>
      </c>
      <c r="J107" s="1"/>
    </row>
    <row r="108" spans="2:10" x14ac:dyDescent="0.25">
      <c r="B108" s="61">
        <v>42791</v>
      </c>
      <c r="C108" t="s">
        <v>10</v>
      </c>
      <c r="D108" t="s">
        <v>16</v>
      </c>
      <c r="E108" s="46">
        <v>125</v>
      </c>
    </row>
  </sheetData>
  <phoneticPr fontId="12" type="noConversion"/>
  <pageMargins left="0.7" right="0.7" top="0.75" bottom="0.75" header="0.3" footer="0.3"/>
  <pageSetup paperSize="9" orientation="portrait" r:id="rId2"/>
  <rowBreaks count="2" manualBreakCount="2">
    <brk id="47" max="10" man="1"/>
    <brk id="94" max="10" man="1"/>
  </rowBreaks>
  <drawing r:id="rId3"/>
  <tableParts count="1">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2B1C47AD08B946A60F426AF87C5B61" ma:contentTypeVersion="17" ma:contentTypeDescription="Create a new document." ma:contentTypeScope="" ma:versionID="404ea20462402f80f4fc55dfa67f5be9">
  <xsd:schema xmlns:xsd="http://www.w3.org/2001/XMLSchema" xmlns:xs="http://www.w3.org/2001/XMLSchema" xmlns:p="http://schemas.microsoft.com/office/2006/metadata/properties" xmlns:ns1="http://schemas.microsoft.com/sharepoint/v3" xmlns:ns3="dd7c47ff-c060-483d-b183-fc753face390" xmlns:ns4="7f83e6f8-886b-43af-82bd-c70191393313" targetNamespace="http://schemas.microsoft.com/office/2006/metadata/properties" ma:root="true" ma:fieldsID="cb9166c5be9d9327f794e20268dd75b4" ns1:_="" ns3:_="" ns4:_="">
    <xsd:import namespace="http://schemas.microsoft.com/sharepoint/v3"/>
    <xsd:import namespace="dd7c47ff-c060-483d-b183-fc753face390"/>
    <xsd:import namespace="7f83e6f8-886b-43af-82bd-c70191393313"/>
    <xsd:element name="properties">
      <xsd:complexType>
        <xsd:sequence>
          <xsd:element name="documentManagement">
            <xsd:complexType>
              <xsd:all>
                <xsd:element ref="ns3:SharedWithDetails" minOccurs="0"/>
                <xsd:element ref="ns3:SharedWithUsers" minOccurs="0"/>
                <xsd:element ref="ns3:SharingHintHash" minOccurs="0"/>
                <xsd:element ref="ns3:LastSharedByUser" minOccurs="0"/>
                <xsd:element ref="ns3:LastSharedByTime" minOccurs="0"/>
                <xsd:element ref="ns4:MediaServiceMetadata" minOccurs="0"/>
                <xsd:element ref="ns4:MediaServiceFastMetadata" minOccurs="0"/>
                <xsd:element ref="ns1:_ip_UnifiedCompliancePolicyProperties" minOccurs="0"/>
                <xsd:element ref="ns1:_ip_UnifiedCompliancePolicyUIAction"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7c47ff-c060-483d-b183-fc753face390"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f83e6f8-886b-43af-82bd-c7019139331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OCR" ma:index="19" nillable="true" ma:displayName="MediaServiceOCR" ma:description="" ma:internalName="MediaServiceOCR" ma:readOnly="true">
      <xsd:simpleType>
        <xsd:restriction base="dms:Note">
          <xsd:maxLength value="255"/>
        </xsd:restriction>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description="" ma:internalName="MediaServiceKeyPoints" ma:readOnly="fals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2.xml><?xml version="1.0" encoding="utf-8"?>
<p:properties xmlns:p="http://schemas.microsoft.com/office/2006/metadata/properties" xmlns:xsi="http://www.w3.org/2001/XMLSchema-instance" xmlns:pc="http://schemas.microsoft.com/office/infopath/2007/PartnerControls">
  <documentManagement>
    <MediaServiceKeyPoints xmlns="7f83e6f8-886b-43af-82bd-c70191393313" xsi:nil="true"/>
    <_ip_UnifiedCompliancePolicyUIAction xmlns="http://schemas.microsoft.com/sharepoint/v3" xsi:nil="true"/>
    <_ip_UnifiedCompliancePolicyProperties xmlns="http://schemas.microsoft.com/sharepoint/v3" xsi:nil="true"/>
  </documentManagement>
</p:properties>
</file>

<file path=customXml/itemProps13.xml><?xml version="1.0" encoding="utf-8"?>
<ds:datastoreItem xmlns:ds="http://schemas.openxmlformats.org/officeDocument/2006/customXml" ds:itemID="{7F08E896-550B-4A3C-B56E-9540575C694A}">
  <ds:schemaRefs>
    <ds:schemaRef ds:uri="http://schemas.microsoft.com/sharepoint/v3/contenttype/forms"/>
  </ds:schemaRefs>
</ds:datastoreItem>
</file>

<file path=customXml/itemProps21.xml><?xml version="1.0" encoding="utf-8"?>
<ds:datastoreItem xmlns:ds="http://schemas.openxmlformats.org/officeDocument/2006/customXml" ds:itemID="{EE5C8CB5-71A9-485D-81A4-FDC8363AA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7c47ff-c060-483d-b183-fc753face390"/>
    <ds:schemaRef ds:uri="7f83e6f8-886b-43af-82bd-c701913933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2.xml><?xml version="1.0" encoding="utf-8"?>
<ds:datastoreItem xmlns:ds="http://schemas.openxmlformats.org/officeDocument/2006/customXml" ds:itemID="{D7F44CAA-2682-4B2B-8C04-5B8DBC979155}">
  <ds:schemaRefs>
    <ds:schemaRef ds:uri="http://schemas.openxmlformats.org/package/2006/metadata/core-properties"/>
    <ds:schemaRef ds:uri="http://purl.org/dc/terms/"/>
    <ds:schemaRef ds:uri="http://schemas.microsoft.com/office/2006/documentManagement/types"/>
    <ds:schemaRef ds:uri="http://purl.org/dc/dcmitype/"/>
    <ds:schemaRef ds:uri="http://schemas.microsoft.com/sharepoint/v3"/>
    <ds:schemaRef ds:uri="http://www.w3.org/XML/1998/namespace"/>
    <ds:schemaRef ds:uri="http://schemas.microsoft.com/office/infopath/2007/PartnerControls"/>
    <ds:schemaRef ds:uri="7f83e6f8-886b-43af-82bd-c70191393313"/>
    <ds:schemaRef ds:uri="dd7c47ff-c060-483d-b183-fc753face390"/>
    <ds:schemaRef ds:uri="http://schemas.microsoft.com/office/2006/metadata/properties"/>
    <ds:schemaRef ds:uri="http://purl.org/dc/elements/1.1/"/>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Template>TM16410255</ap:Template>
  <ap:DocSecurity>0</ap:DocSecurity>
  <ap:ScaleCrop>false</ap:ScaleCrop>
  <ap:HeadingPairs>
    <vt:vector baseType="variant" size="2">
      <vt:variant>
        <vt:lpstr>Worksheets</vt:lpstr>
      </vt:variant>
      <vt:variant>
        <vt:i4>26</vt:i4>
      </vt:variant>
    </vt:vector>
  </ap:HeadingPairs>
  <ap:TitlesOfParts>
    <vt:vector baseType="lpstr" size="26">
      <vt:lpstr>Sākums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Papildinformācija</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2018-06-06T23:42:07Z</dcterms:created>
  <dcterms:modified xsi:type="dcterms:W3CDTF">2021-10-21T09:26:52Z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0x010100622B1C47AD08B946A60F426AF87C5B61</vt:lpwstr>
  </property>
</Properties>
</file>