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3"/>
  <workbookPr filterPrivacy="1"/>
  <xr:revisionPtr revIDLastSave="0" documentId="13_ncr:1_{5E4F2268-5B70-484B-916D-B57E6BDB5B7A}" xr6:coauthVersionLast="48" xr6:coauthVersionMax="48" xr10:uidLastSave="{00000000-0000-0000-0000-000000000000}"/>
  <bookViews>
    <workbookView xWindow="-120" yWindow="-120" windowWidth="28980" windowHeight="16065" xr2:uid="{00000000-000D-0000-FFFF-FFFF00000000}"/>
  </bookViews>
  <sheets>
    <sheet name="Ceļojuma izdevumu kalkulators" sheetId="1" r:id="rId1"/>
  </sheets>
  <definedNames>
    <definedName name="_xlnm.Print_Area" localSheetId="0">'Ceļojuma izdevumu kalkulators'!$B$1:$I$31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1" i="1"/>
  <c r="H31" i="1"/>
  <c r="I6" i="1" s="1"/>
  <c r="G31" i="1"/>
  <c r="F31" i="1"/>
  <c r="E31" i="1"/>
  <c r="I7" i="1"/>
  <c r="I5" i="1" l="1"/>
</calcChain>
</file>

<file path=xl/sharedStrings.xml><?xml version="1.0" encoding="utf-8"?>
<sst xmlns="http://schemas.openxmlformats.org/spreadsheetml/2006/main" count="25" uniqueCount="24">
  <si>
    <t>Ceļojuma izdevumu kalkulators</t>
  </si>
  <si>
    <t>Ievadiet aptuvenās izmaksas par kilometru</t>
  </si>
  <si>
    <t>EUR par kilometru</t>
  </si>
  <si>
    <t>Datums</t>
  </si>
  <si>
    <t>Ceļojuma datums</t>
  </si>
  <si>
    <t>Kopsummas</t>
  </si>
  <si>
    <t>Atrašanās vieta un attālums</t>
  </si>
  <si>
    <t>No</t>
  </si>
  <si>
    <t>Rīga</t>
  </si>
  <si>
    <t>Jelgava</t>
  </si>
  <si>
    <t>Līdz</t>
  </si>
  <si>
    <t>Ventspils</t>
  </si>
  <si>
    <t>Attālums (km)</t>
  </si>
  <si>
    <t>Ceļojuma periods</t>
  </si>
  <si>
    <t>Diena(s)</t>
  </si>
  <si>
    <t>Nakts(is)</t>
  </si>
  <si>
    <t>Kopējās ceļojuma izmaksas</t>
  </si>
  <si>
    <t>Kopējais ceļojuma periods</t>
  </si>
  <si>
    <t>Kopējās izmaksas par kilometru</t>
  </si>
  <si>
    <t>Kopā par naktsmājām</t>
  </si>
  <si>
    <t>Kopējie papildu izdevumi</t>
  </si>
  <si>
    <t>Dzīvošana un ēšana</t>
  </si>
  <si>
    <t>Naktsmājas</t>
  </si>
  <si>
    <t>Papildu izdevumi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</si>
</sst>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[$EUR]"/>
    <numFmt numFmtId="167" formatCode="_-* #,##0.00\ [$EUR]_-;\-* #,##0.00\ [$EUR]_-;_-* &quot;-&quot;??\ [$EUR]_-;_-@_-"/>
    <numFmt numFmtId="168" formatCode="yy\.mm\.dd\.;@"/>
    <numFmt numFmtId="169" formatCode="0_ ;\-0\ "/>
    <numFmt numFmtId="171" formatCode="_-* #,##0.00\ _€_-;\-* #,##0.00\ _€_-;_-* &quot;-&quot;??\ _€_-;_-@_-"/>
  </numFmts>
  <fonts count="28" x14ac:knownFonts="1">
    <font>
      <sz val="11"/>
      <color theme="1"/>
      <name val="Calibri"/>
      <family val="2"/>
      <charset val="186"/>
    </font>
    <font>
      <b/>
      <sz val="11"/>
      <color theme="0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b/>
      <sz val="22"/>
      <color theme="1"/>
      <name val="Calibri"/>
      <family val="2"/>
      <charset val="186"/>
    </font>
    <font>
      <b/>
      <sz val="14"/>
      <color theme="1"/>
      <name val="Calibri"/>
      <family val="2"/>
      <charset val="186"/>
    </font>
    <font>
      <b/>
      <sz val="11"/>
      <color theme="0"/>
      <name val="Calibri"/>
      <family val="2"/>
      <charset val="186"/>
    </font>
    <font>
      <b/>
      <sz val="11"/>
      <color theme="3" tint="-0.499984740745262"/>
      <name val="Calibri"/>
      <family val="2"/>
      <charset val="186"/>
    </font>
    <font>
      <sz val="11"/>
      <color theme="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8"/>
      <color theme="0"/>
      <name val="Calibri"/>
      <family val="2"/>
      <charset val="186"/>
    </font>
    <font>
      <b/>
      <sz val="8"/>
      <color theme="0"/>
      <name val="Calibri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6" fillId="0" borderId="0" applyNumberFormat="0">
      <alignment horizontal="left" vertical="center"/>
    </xf>
    <xf numFmtId="0" fontId="27" fillId="0" borderId="0" applyNumberFormat="0">
      <alignment vertical="center"/>
    </xf>
    <xf numFmtId="165" fontId="25" fillId="0" borderId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" fillId="8" borderId="17" applyNumberFormat="0" applyAlignment="0" applyProtection="0"/>
    <xf numFmtId="0" fontId="14" fillId="0" borderId="0" applyNumberFormat="0" applyFill="0" applyBorder="0" applyAlignment="0" applyProtection="0"/>
    <xf numFmtId="0" fontId="2" fillId="9" borderId="1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indent="1"/>
    </xf>
    <xf numFmtId="166" fontId="21" fillId="0" borderId="3" xfId="0" applyNumberFormat="1" applyFont="1" applyBorder="1" applyAlignment="1">
      <alignment horizontal="left" vertical="center" indent="12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7" fontId="0" fillId="0" borderId="7" xfId="0" applyNumberForma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left" vertical="center" indent="1"/>
    </xf>
    <xf numFmtId="167" fontId="0" fillId="0" borderId="9" xfId="0" applyNumberFormat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center" vertical="center"/>
    </xf>
    <xf numFmtId="0" fontId="22" fillId="0" borderId="0" xfId="1" applyFont="1" applyAlignment="1">
      <alignment horizontal="left" vertical="center" indent="1"/>
    </xf>
    <xf numFmtId="0" fontId="22" fillId="0" borderId="0" xfId="1" applyFont="1" applyAlignment="1">
      <alignment horizontal="center" vertical="center"/>
    </xf>
    <xf numFmtId="1" fontId="22" fillId="0" borderId="0" xfId="1" applyNumberFormat="1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left" vertical="center" indent="1"/>
    </xf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1" applyFont="1">
      <alignment horizontal="left" vertical="center"/>
    </xf>
    <xf numFmtId="1" fontId="24" fillId="0" borderId="0" xfId="1" applyNumberFormat="1" applyFont="1">
      <alignment horizontal="left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2" fillId="0" borderId="0" xfId="1" applyFont="1">
      <alignment horizontal="left" vertical="center"/>
    </xf>
    <xf numFmtId="168" fontId="24" fillId="0" borderId="0" xfId="0" applyNumberFormat="1" applyFont="1" applyAlignment="1">
      <alignment horizontal="left" vertical="center" indent="1"/>
    </xf>
    <xf numFmtId="168" fontId="24" fillId="0" borderId="0" xfId="1" applyNumberFormat="1" applyFont="1" applyAlignment="1">
      <alignment horizontal="left" vertical="center" indent="1"/>
    </xf>
    <xf numFmtId="169" fontId="24" fillId="0" borderId="0" xfId="0" applyNumberFormat="1" applyFont="1" applyAlignment="1">
      <alignment horizontal="center" vertical="center"/>
    </xf>
    <xf numFmtId="169" fontId="24" fillId="0" borderId="0" xfId="1" applyNumberFormat="1" applyFont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169" fontId="24" fillId="0" borderId="0" xfId="1" applyNumberFormat="1" applyFont="1">
      <alignment horizontal="left" vertical="center"/>
    </xf>
    <xf numFmtId="0" fontId="18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 indent="1"/>
    </xf>
    <xf numFmtId="0" fontId="20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71" fontId="24" fillId="0" borderId="0" xfId="0" applyNumberFormat="1" applyFont="1" applyAlignment="1">
      <alignment horizontal="right" vertical="center"/>
    </xf>
    <xf numFmtId="171" fontId="24" fillId="0" borderId="0" xfId="1" applyNumberFormat="1" applyFont="1">
      <alignment horizontal="left" vertical="center"/>
    </xf>
    <xf numFmtId="167" fontId="22" fillId="0" borderId="0" xfId="0" applyNumberFormat="1" applyFont="1" applyAlignment="1">
      <alignment horizontal="center" vertical="center"/>
    </xf>
  </cellXfs>
  <cellStyles count="49">
    <cellStyle name="20% no 1. izcēluma" xfId="26" builtinId="30" customBuiltin="1"/>
    <cellStyle name="20% no 2. izcēluma" xfId="30" builtinId="34" customBuiltin="1"/>
    <cellStyle name="20% no 3. izcēluma" xfId="34" builtinId="38" customBuiltin="1"/>
    <cellStyle name="20% no 4. izcēluma" xfId="38" builtinId="42" customBuiltin="1"/>
    <cellStyle name="20% no 5. izcēluma" xfId="42" builtinId="46" customBuiltin="1"/>
    <cellStyle name="20% no 6. izcēluma" xfId="46" builtinId="50" customBuiltin="1"/>
    <cellStyle name="40% no 1. izcēluma" xfId="27" builtinId="31" customBuiltin="1"/>
    <cellStyle name="40% no 2. izcēluma" xfId="31" builtinId="35" customBuiltin="1"/>
    <cellStyle name="40% no 3. izcēluma" xfId="35" builtinId="39" customBuiltin="1"/>
    <cellStyle name="40% no 4. izcēluma" xfId="39" builtinId="43" customBuiltin="1"/>
    <cellStyle name="40% no 5. izcēluma" xfId="43" builtinId="47" customBuiltin="1"/>
    <cellStyle name="40% no 6. izcēluma" xfId="47" builtinId="51" customBuiltin="1"/>
    <cellStyle name="60% no 1. izcēluma" xfId="28" builtinId="32" customBuiltin="1"/>
    <cellStyle name="60% no 2. izcēluma" xfId="32" builtinId="36" customBuiltin="1"/>
    <cellStyle name="60% no 3. izcēluma" xfId="36" builtinId="40" customBuiltin="1"/>
    <cellStyle name="60% no 4. izcēluma" xfId="40" builtinId="44" customBuiltin="1"/>
    <cellStyle name="60% no 5. izcēluma" xfId="44" builtinId="48" customBuiltin="1"/>
    <cellStyle name="60% no 6. izcēluma" xfId="48" builtinId="52" customBuiltin="1"/>
    <cellStyle name="Aprēķināšana" xfId="18" builtinId="22" customBuiltin="1"/>
    <cellStyle name="Brīdinājuma teksts" xfId="21" builtinId="11" customBuiltin="1"/>
    <cellStyle name="Ceļojumu galvene" xfId="2" xr:uid="{00000000-0005-0000-0000-000001000000}"/>
    <cellStyle name="Ceļojumu kopsummas" xfId="1" xr:uid="{00000000-0005-0000-0000-000002000000}"/>
    <cellStyle name="Ievade" xfId="16" builtinId="20" customBuiltin="1"/>
    <cellStyle name="Izcēlums (1. veids)" xfId="25" builtinId="29" customBuiltin="1"/>
    <cellStyle name="Izcēlums (2. veids)" xfId="29" builtinId="33" customBuiltin="1"/>
    <cellStyle name="Izcēlums (3. veids)" xfId="33" builtinId="37" customBuiltin="1"/>
    <cellStyle name="Izcēlums (4. veids)" xfId="37" builtinId="41" customBuiltin="1"/>
    <cellStyle name="Izcēlums (5. veids)" xfId="41" builtinId="45" customBuiltin="1"/>
    <cellStyle name="Izcēlums (6. veids)" xfId="45" builtinId="49" customBuiltin="1"/>
    <cellStyle name="Izvade" xfId="17" builtinId="21" customBuiltin="1"/>
    <cellStyle name="Komats" xfId="3" builtinId="3" customBuiltin="1"/>
    <cellStyle name="Komats [0]" xfId="4" builtinId="6" customBuiltin="1"/>
    <cellStyle name="Kopsumma" xfId="24" builtinId="25" customBuiltin="1"/>
    <cellStyle name="Labs" xfId="13" builtinId="26" customBuiltin="1"/>
    <cellStyle name="Neitrāls" xfId="15" builtinId="28" customBuiltin="1"/>
    <cellStyle name="Nosaukums" xfId="8" builtinId="15" customBuiltin="1"/>
    <cellStyle name="Parasts" xfId="0" builtinId="0" customBuiltin="1"/>
    <cellStyle name="Paskaidrojošs teksts" xfId="23" builtinId="53" customBuiltin="1"/>
    <cellStyle name="Pārbaudes šūna" xfId="20" builtinId="23" customBuiltin="1"/>
    <cellStyle name="Piezīme" xfId="22" builtinId="10" customBuiltin="1"/>
    <cellStyle name="Procenti" xfId="7" builtinId="5" customBuiltin="1"/>
    <cellStyle name="Saistīta šūna" xfId="19" builtinId="24" customBuiltin="1"/>
    <cellStyle name="Slikts" xfId="14" builtinId="27" customBuiltin="1"/>
    <cellStyle name="Valūta" xfId="5" builtinId="4" customBuiltin="1"/>
    <cellStyle name="Valūta [0]" xfId="6" builtinId="7" customBuiltin="1"/>
    <cellStyle name="Virsraksts 1" xfId="9" builtinId="16" customBuiltin="1"/>
    <cellStyle name="Virsraksts 2" xfId="10" builtinId="17" customBuiltin="1"/>
    <cellStyle name="Virsraksts 3" xfId="11" builtinId="18" customBuiltin="1"/>
    <cellStyle name="Virsraksts 4" xfId="12" builtinId="19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numFmt numFmtId="167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numFmt numFmtId="167" formatCode="_-* #,##0.00\ [$EUR]_-;\-* #,##0.00\ [$EUR]_-;_-* &quot;-&quot;??\ [$EUR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numFmt numFmtId="171" formatCode="_-* #,##0.00\ _€_-;\-* #,##0.00\ _€_-;_-* &quot;-&quot;??\ _€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numFmt numFmtId="171" formatCode="_-* #,##0.00\ _€_-;\-* #,##0.00\ _€_-;_-* &quot;-&quot;??\ _€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numFmt numFmtId="170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numFmt numFmtId="169" formatCode="0_ ;\-0\ 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numFmt numFmtId="170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numFmt numFmtId="169" formatCode="0_ ;\-0\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numFmt numFmtId="168" formatCode="yy\.mm\.dd\.;@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top style="thick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/>
          </stop>
        </gradientFill>
      </fill>
      <border>
        <bottom style="thin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Izdevumi" pivot="0" count="4" xr9:uid="{0112495B-7FA4-422C-B091-DF67A7BF0700}">
      <tableStyleElement type="wholeTable" dxfId="23"/>
      <tableStyleElement type="headerRow" dxfId="22"/>
      <tableStyleElement type="totalRow" dxfId="21"/>
      <tableStyleElement type="first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Expense" displayName="tblExpense" ref="B10:I31" totalsRowCount="1" headerRowDxfId="19" dataDxfId="18" totalsRowDxfId="16" tableBorderDxfId="17">
  <autoFilter ref="B10:I30" xr:uid="{00000000-0009-0000-0100-000002000000}"/>
  <tableColumns count="8">
    <tableColumn id="1" xr3:uid="{00000000-0010-0000-0000-000001000000}" name="Ceļojuma datums" totalsRowLabel="Kopsummas" dataDxfId="15" totalsRowDxfId="14" dataCellStyle="Ceļojumu kopsummas"/>
    <tableColumn id="2" xr3:uid="{00000000-0010-0000-0000-000002000000}" name="No" dataDxfId="13" totalsRowDxfId="12" dataCellStyle="Ceļojumu kopsummas"/>
    <tableColumn id="3" xr3:uid="{00000000-0010-0000-0000-000003000000}" name="Līdz" dataDxfId="11" totalsRowDxfId="10" dataCellStyle="Ceļojumu kopsummas"/>
    <tableColumn id="4" xr3:uid="{00000000-0010-0000-0000-000004000000}" name="Attālums (km)" totalsRowFunction="sum" dataDxfId="9" totalsRowDxfId="8" dataCellStyle="Ceļojumu kopsummas"/>
    <tableColumn id="5" xr3:uid="{00000000-0010-0000-0000-000005000000}" name="Diena(s)" totalsRowFunction="sum" dataDxfId="7" totalsRowDxfId="6" dataCellStyle="Ceļojumu kopsummas"/>
    <tableColumn id="6" xr3:uid="{00000000-0010-0000-0000-000006000000}" name="Nakts(is)" totalsRowFunction="sum" dataDxfId="5" totalsRowDxfId="4" dataCellStyle="Ceļojumu kopsummas"/>
    <tableColumn id="7" xr3:uid="{00000000-0010-0000-0000-000007000000}" name="Naktsmājas" totalsRowFunction="sum" dataDxfId="3" totalsRowDxfId="1" dataCellStyle="Ceļojumu kopsummas"/>
    <tableColumn id="8" xr3:uid="{00000000-0010-0000-0000-000008000000}" name="Papildu izdevumi" totalsRowFunction="sum" dataDxfId="2" totalsRowDxfId="0" dataCellStyle="Ceļojumu kopsummas"/>
  </tableColumns>
  <tableStyleInfo name="Izdevumi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ravel Expense Calculator">
      <a:dk1>
        <a:srgbClr val="000000"/>
      </a:dk1>
      <a:lt1>
        <a:srgbClr val="FFFFFF"/>
      </a:lt1>
      <a:dk2>
        <a:srgbClr val="455F51"/>
      </a:dk2>
      <a:lt2>
        <a:srgbClr val="E2DFCC"/>
      </a:lt2>
      <a:accent1>
        <a:srgbClr val="4DB2CF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"/>
  <sheetViews>
    <sheetView showGridLines="0" tabSelected="1" zoomScaleNormal="100" workbookViewId="0"/>
  </sheetViews>
  <sheetFormatPr defaultColWidth="9.28515625" defaultRowHeight="15" x14ac:dyDescent="0.25"/>
  <cols>
    <col min="1" max="1" width="4" customWidth="1"/>
    <col min="2" max="2" width="20.28515625" bestFit="1" customWidth="1"/>
    <col min="3" max="3" width="26.7109375" customWidth="1"/>
    <col min="4" max="4" width="21.28515625" customWidth="1"/>
    <col min="5" max="5" width="18.28515625" bestFit="1" customWidth="1"/>
    <col min="6" max="7" width="15.140625" customWidth="1"/>
    <col min="8" max="8" width="30.7109375" bestFit="1" customWidth="1"/>
    <col min="9" max="9" width="22.28515625" customWidth="1"/>
  </cols>
  <sheetData>
    <row r="1" spans="2:9" ht="55.9" customHeight="1" x14ac:dyDescent="0.25">
      <c r="B1" s="33" t="s">
        <v>0</v>
      </c>
      <c r="C1" s="33"/>
      <c r="D1" s="33"/>
      <c r="E1" s="33"/>
      <c r="F1" s="33"/>
      <c r="G1" s="33"/>
      <c r="H1" s="33"/>
      <c r="I1" s="33"/>
    </row>
    <row r="2" spans="2:9" ht="14.25" customHeight="1" x14ac:dyDescent="0.25">
      <c r="B2" s="1"/>
      <c r="C2" s="1"/>
      <c r="D2" s="1"/>
      <c r="E2" s="1"/>
      <c r="F2" s="1"/>
      <c r="G2" s="1"/>
      <c r="H2" s="1"/>
      <c r="I2" s="1"/>
    </row>
    <row r="3" spans="2:9" ht="19.899999999999999" customHeight="1" x14ac:dyDescent="0.25">
      <c r="B3" s="34" t="s">
        <v>1</v>
      </c>
      <c r="C3" s="34"/>
      <c r="D3" s="2"/>
      <c r="E3" s="2"/>
      <c r="F3" s="2"/>
      <c r="G3" s="2"/>
      <c r="H3" s="34" t="s">
        <v>16</v>
      </c>
      <c r="I3" s="34"/>
    </row>
    <row r="4" spans="2:9" ht="19.899999999999999" customHeight="1" x14ac:dyDescent="0.25">
      <c r="B4" s="3" t="s">
        <v>2</v>
      </c>
      <c r="C4" s="4">
        <v>0.5</v>
      </c>
      <c r="H4" s="5" t="s">
        <v>17</v>
      </c>
      <c r="I4" s="6" t="str">
        <f>(F31&amp;"-dienas"&amp;"/"&amp;G31&amp;"-naktis")</f>
        <v>2-dienas/2-naktis</v>
      </c>
    </row>
    <row r="5" spans="2:9" ht="19.899999999999999" customHeight="1" x14ac:dyDescent="0.25">
      <c r="H5" s="7" t="s">
        <v>18</v>
      </c>
      <c r="I5" s="8">
        <f>C4*E31</f>
        <v>71</v>
      </c>
    </row>
    <row r="6" spans="2:9" ht="19.899999999999999" customHeight="1" x14ac:dyDescent="0.25">
      <c r="H6" s="7" t="s">
        <v>19</v>
      </c>
      <c r="I6" s="8">
        <f>H31</f>
        <v>275</v>
      </c>
    </row>
    <row r="7" spans="2:9" ht="19.899999999999999" customHeight="1" x14ac:dyDescent="0.25">
      <c r="B7" s="9"/>
      <c r="H7" s="10" t="s">
        <v>20</v>
      </c>
      <c r="I7" s="11">
        <f>I31</f>
        <v>125</v>
      </c>
    </row>
    <row r="8" spans="2:9" ht="19.899999999999999" customHeight="1" x14ac:dyDescent="0.25"/>
    <row r="9" spans="2:9" ht="22.9" customHeight="1" x14ac:dyDescent="0.25">
      <c r="B9" s="12" t="s">
        <v>3</v>
      </c>
      <c r="C9" s="35" t="s">
        <v>6</v>
      </c>
      <c r="D9" s="36"/>
      <c r="E9" s="36"/>
      <c r="F9" s="36" t="s">
        <v>13</v>
      </c>
      <c r="G9" s="36"/>
      <c r="H9" s="13" t="s">
        <v>21</v>
      </c>
      <c r="I9" s="13"/>
    </row>
    <row r="10" spans="2:9" s="17" customFormat="1" ht="22.15" customHeight="1" x14ac:dyDescent="0.25">
      <c r="B10" s="14" t="s">
        <v>4</v>
      </c>
      <c r="C10" s="14" t="s">
        <v>7</v>
      </c>
      <c r="D10" s="14" t="s">
        <v>10</v>
      </c>
      <c r="E10" s="15" t="s">
        <v>12</v>
      </c>
      <c r="F10" s="16" t="s">
        <v>14</v>
      </c>
      <c r="G10" s="15" t="s">
        <v>15</v>
      </c>
      <c r="H10" s="15" t="s">
        <v>22</v>
      </c>
      <c r="I10" s="15" t="s">
        <v>23</v>
      </c>
    </row>
    <row r="11" spans="2:9" s="2" customFormat="1" ht="19.899999999999999" customHeight="1" x14ac:dyDescent="0.25">
      <c r="B11" s="27">
        <v>44531</v>
      </c>
      <c r="C11" s="18" t="s">
        <v>8</v>
      </c>
      <c r="D11" s="18" t="s">
        <v>9</v>
      </c>
      <c r="E11" s="29">
        <v>89</v>
      </c>
      <c r="F11" s="19">
        <v>1</v>
      </c>
      <c r="G11" s="29">
        <v>1</v>
      </c>
      <c r="H11" s="37">
        <v>150</v>
      </c>
      <c r="I11" s="37">
        <v>75</v>
      </c>
    </row>
    <row r="12" spans="2:9" s="2" customFormat="1" ht="19.899999999999999" customHeight="1" x14ac:dyDescent="0.25">
      <c r="B12" s="27">
        <v>44532</v>
      </c>
      <c r="C12" s="18" t="s">
        <v>9</v>
      </c>
      <c r="D12" s="18" t="s">
        <v>11</v>
      </c>
      <c r="E12" s="29">
        <v>53</v>
      </c>
      <c r="F12" s="19">
        <v>1</v>
      </c>
      <c r="G12" s="29">
        <v>1</v>
      </c>
      <c r="H12" s="37">
        <v>125</v>
      </c>
      <c r="I12" s="37">
        <v>50</v>
      </c>
    </row>
    <row r="13" spans="2:9" s="2" customFormat="1" ht="19.899999999999999" customHeight="1" x14ac:dyDescent="0.25">
      <c r="B13" s="27"/>
      <c r="C13" s="20"/>
      <c r="D13" s="20"/>
      <c r="E13" s="29"/>
      <c r="F13" s="19"/>
      <c r="G13" s="29"/>
      <c r="H13" s="37"/>
      <c r="I13" s="37"/>
    </row>
    <row r="14" spans="2:9" s="2" customFormat="1" ht="19.899999999999999" customHeight="1" x14ac:dyDescent="0.25">
      <c r="B14" s="27"/>
      <c r="C14" s="20"/>
      <c r="D14" s="20"/>
      <c r="E14" s="29"/>
      <c r="F14" s="19"/>
      <c r="G14" s="29"/>
      <c r="H14" s="37"/>
      <c r="I14" s="37"/>
    </row>
    <row r="15" spans="2:9" s="2" customFormat="1" ht="19.899999999999999" customHeight="1" x14ac:dyDescent="0.25">
      <c r="B15" s="27"/>
      <c r="C15" s="20"/>
      <c r="D15" s="20"/>
      <c r="E15" s="29"/>
      <c r="F15" s="19"/>
      <c r="G15" s="29"/>
      <c r="H15" s="37"/>
      <c r="I15" s="37"/>
    </row>
    <row r="16" spans="2:9" s="2" customFormat="1" ht="19.899999999999999" customHeight="1" x14ac:dyDescent="0.25">
      <c r="B16" s="27"/>
      <c r="C16" s="20"/>
      <c r="D16" s="20"/>
      <c r="E16" s="29"/>
      <c r="F16" s="19"/>
      <c r="G16" s="29"/>
      <c r="H16" s="37"/>
      <c r="I16" s="37"/>
    </row>
    <row r="17" spans="2:9" s="2" customFormat="1" ht="19.899999999999999" customHeight="1" x14ac:dyDescent="0.25">
      <c r="B17" s="27"/>
      <c r="C17" s="20"/>
      <c r="D17" s="20"/>
      <c r="E17" s="29"/>
      <c r="F17" s="19"/>
      <c r="G17" s="29"/>
      <c r="H17" s="37"/>
      <c r="I17" s="37"/>
    </row>
    <row r="18" spans="2:9" s="2" customFormat="1" ht="19.899999999999999" customHeight="1" x14ac:dyDescent="0.25">
      <c r="B18" s="27"/>
      <c r="C18" s="20"/>
      <c r="D18" s="20"/>
      <c r="E18" s="29"/>
      <c r="F18" s="19"/>
      <c r="G18" s="29"/>
      <c r="H18" s="37"/>
      <c r="I18" s="37"/>
    </row>
    <row r="19" spans="2:9" s="2" customFormat="1" ht="19.899999999999999" customHeight="1" x14ac:dyDescent="0.25">
      <c r="B19" s="27"/>
      <c r="C19" s="20"/>
      <c r="D19" s="20"/>
      <c r="E19" s="29"/>
      <c r="F19" s="19"/>
      <c r="G19" s="29"/>
      <c r="H19" s="37"/>
      <c r="I19" s="37"/>
    </row>
    <row r="20" spans="2:9" s="2" customFormat="1" ht="19.899999999999999" customHeight="1" x14ac:dyDescent="0.25">
      <c r="B20" s="27"/>
      <c r="C20" s="20"/>
      <c r="D20" s="20"/>
      <c r="E20" s="29"/>
      <c r="F20" s="19"/>
      <c r="G20" s="29"/>
      <c r="H20" s="37"/>
      <c r="I20" s="37"/>
    </row>
    <row r="21" spans="2:9" s="2" customFormat="1" ht="19.899999999999999" customHeight="1" x14ac:dyDescent="0.25">
      <c r="B21" s="27"/>
      <c r="C21" s="20"/>
      <c r="D21" s="20"/>
      <c r="E21" s="29"/>
      <c r="F21" s="19"/>
      <c r="G21" s="29"/>
      <c r="H21" s="37"/>
      <c r="I21" s="37"/>
    </row>
    <row r="22" spans="2:9" s="2" customFormat="1" ht="19.899999999999999" customHeight="1" x14ac:dyDescent="0.25">
      <c r="B22" s="27"/>
      <c r="C22" s="20"/>
      <c r="D22" s="20"/>
      <c r="E22" s="29"/>
      <c r="F22" s="19"/>
      <c r="G22" s="29"/>
      <c r="H22" s="37"/>
      <c r="I22" s="37"/>
    </row>
    <row r="23" spans="2:9" s="2" customFormat="1" ht="19.899999999999999" customHeight="1" x14ac:dyDescent="0.25">
      <c r="B23" s="27"/>
      <c r="C23" s="20"/>
      <c r="D23" s="20"/>
      <c r="E23" s="29"/>
      <c r="F23" s="19"/>
      <c r="G23" s="29"/>
      <c r="H23" s="37"/>
      <c r="I23" s="37"/>
    </row>
    <row r="24" spans="2:9" s="2" customFormat="1" ht="19.899999999999999" customHeight="1" x14ac:dyDescent="0.25">
      <c r="B24" s="27"/>
      <c r="C24" s="20"/>
      <c r="D24" s="20"/>
      <c r="E24" s="29"/>
      <c r="F24" s="19"/>
      <c r="G24" s="29"/>
      <c r="H24" s="37"/>
      <c r="I24" s="37"/>
    </row>
    <row r="25" spans="2:9" s="2" customFormat="1" ht="19.899999999999999" customHeight="1" x14ac:dyDescent="0.25">
      <c r="B25" s="27"/>
      <c r="C25" s="20"/>
      <c r="D25" s="20"/>
      <c r="E25" s="29"/>
      <c r="F25" s="19"/>
      <c r="G25" s="29"/>
      <c r="H25" s="37"/>
      <c r="I25" s="37"/>
    </row>
    <row r="26" spans="2:9" s="2" customFormat="1" ht="19.899999999999999" customHeight="1" x14ac:dyDescent="0.25">
      <c r="B26" s="28"/>
      <c r="C26" s="21"/>
      <c r="D26" s="21"/>
      <c r="E26" s="30"/>
      <c r="F26" s="22"/>
      <c r="G26" s="32"/>
      <c r="H26" s="38"/>
      <c r="I26" s="38"/>
    </row>
    <row r="27" spans="2:9" s="2" customFormat="1" ht="19.899999999999999" customHeight="1" x14ac:dyDescent="0.25">
      <c r="B27" s="28"/>
      <c r="C27" s="21"/>
      <c r="D27" s="21"/>
      <c r="E27" s="30"/>
      <c r="F27" s="22"/>
      <c r="G27" s="32"/>
      <c r="H27" s="38"/>
      <c r="I27" s="38"/>
    </row>
    <row r="28" spans="2:9" s="2" customFormat="1" ht="19.899999999999999" customHeight="1" x14ac:dyDescent="0.25">
      <c r="B28" s="28"/>
      <c r="C28" s="21"/>
      <c r="D28" s="21"/>
      <c r="E28" s="30"/>
      <c r="F28" s="22"/>
      <c r="G28" s="32"/>
      <c r="H28" s="38"/>
      <c r="I28" s="38"/>
    </row>
    <row r="29" spans="2:9" s="2" customFormat="1" ht="19.899999999999999" customHeight="1" x14ac:dyDescent="0.25">
      <c r="B29" s="27"/>
      <c r="C29" s="20"/>
      <c r="D29" s="20"/>
      <c r="E29" s="29"/>
      <c r="F29" s="19"/>
      <c r="G29" s="29"/>
      <c r="H29" s="37"/>
      <c r="I29" s="37"/>
    </row>
    <row r="30" spans="2:9" s="2" customFormat="1" ht="19.899999999999999" customHeight="1" x14ac:dyDescent="0.25">
      <c r="B30" s="27"/>
      <c r="C30" s="20"/>
      <c r="D30" s="20"/>
      <c r="E30" s="29"/>
      <c r="F30" s="19"/>
      <c r="G30" s="29"/>
      <c r="H30" s="37"/>
      <c r="I30" s="37"/>
    </row>
    <row r="31" spans="2:9" s="26" customFormat="1" ht="25.9" customHeight="1" x14ac:dyDescent="0.25">
      <c r="B31" s="23" t="s">
        <v>5</v>
      </c>
      <c r="C31" s="24"/>
      <c r="D31" s="24"/>
      <c r="E31" s="31">
        <f>SUBTOTAL(109,tblExpense[Attālums (km)])</f>
        <v>142</v>
      </c>
      <c r="F31" s="25">
        <f>SUBTOTAL(109,tblExpense[Diena(s)])</f>
        <v>2</v>
      </c>
      <c r="G31" s="31">
        <f>SUBTOTAL(109,tblExpense[Nakts(is)])</f>
        <v>2</v>
      </c>
      <c r="H31" s="39">
        <f>SUBTOTAL(109,tblExpense[Naktsmājas])</f>
        <v>275</v>
      </c>
      <c r="I31" s="39">
        <f>SUBTOTAL(109,tblExpense[Papildu izdevumi])</f>
        <v>125</v>
      </c>
    </row>
  </sheetData>
  <mergeCells count="5">
    <mergeCell ref="B1:I1"/>
    <mergeCell ref="H3:I3"/>
    <mergeCell ref="C9:E9"/>
    <mergeCell ref="F9:G9"/>
    <mergeCell ref="B3:C3"/>
  </mergeCells>
  <dataValidations count="2">
    <dataValidation allowBlank="1" showInputMessage="1" showErrorMessage="1" prompt="Šajā šūnā ievadiet summu par jūdzi. Tas automātiski aprēķinās I5, pamatojoties uz nobraukto nobraukumu." sqref="C4" xr:uid="{51C1BFC2-1179-464B-8CBF-94117FFB9F25}"/>
    <dataValidation allowBlank="1" showInputMessage="1" showErrorMessage="1" prompt="Izmantojiet šo izklājlapu, lai aprēķinātu ceļa izdevumus. C4 šūnā ievadiet maksu par jūdzi. Visas vērtības šūnās I5:I7 tiek automātiski aprēķinātas, pamatojoties uz informāciju, kas sniegta zemāk esošajā tabulā." sqref="A1" xr:uid="{1F03D63C-61DD-4FDC-BF45-362D3AEACE03}"/>
  </dataValidations>
  <pageMargins left="0.7" right="0.7" top="0.75" bottom="0.75" header="0.3" footer="0.3"/>
  <pageSetup paperSize="9" scale="77" orientation="landscape" horizontalDpi="300" verticalDpi="300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4FA2BA4A-B522-4458-83F0-358356687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0BF31F20-94A3-4B66-B2EB-3CB80E4E607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513BBA-3500-4CA7-9CB9-A2FACDDFC68E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TM10266216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ap:HeadingPairs>
  <ap:TitlesOfParts>
    <vt:vector baseType="lpstr" size="2">
      <vt:lpstr>Ceļojuma izdevumu kalkulators</vt:lpstr>
      <vt:lpstr>'Ceļojuma izdevumu kalkulators'!Drukas_apgabals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2022-02-14T06:44:54Z</dcterms:created>
  <dcterms:modified xsi:type="dcterms:W3CDTF">2022-05-25T07:38:21Z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