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930" yWindow="0" windowWidth="28800" windowHeight="12435"/>
  </bookViews>
  <sheets>
    <sheet name="APRĪKOJUMA INVENTARIZĀCIJA" sheetId="1" r:id="rId1"/>
  </sheets>
  <definedNames>
    <definedName name="Datu_griezums_Atlikušais_kalpošanas_laiks_gados">#N/A</definedName>
    <definedName name="Datu_griezums_Atrašanās_vieta">#N/A</definedName>
    <definedName name="Datu_griezums_Stāvoklis">#N/A</definedName>
    <definedName name="Kolonnas_virsraksts_1">Dati[[#Headers],[Līdzekļa vai sērijas numurs]]</definedName>
    <definedName name="_xlnm.Print_Titles" localSheetId="0">'APRĪKOJUMA INVENTARIZĀCIJA'!$3:$4</definedName>
  </definedNames>
  <calcPr calcId="171027"/>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1" l="1"/>
  <c r="J6" i="1"/>
  <c r="J7" i="1"/>
  <c r="M8" i="1" l="1"/>
  <c r="O8" i="1" s="1"/>
  <c r="M9" i="1"/>
  <c r="O9" i="1" s="1"/>
  <c r="Q8" i="1"/>
  <c r="R8" i="1" s="1"/>
  <c r="Q9" i="1"/>
  <c r="R9" i="1" s="1"/>
  <c r="S8" i="1" l="1"/>
  <c r="S9" i="1"/>
  <c r="Q5" i="1"/>
  <c r="Q6" i="1"/>
  <c r="Q7" i="1"/>
  <c r="M5" i="1" l="1"/>
  <c r="O5" i="1" s="1"/>
  <c r="M6" i="1"/>
  <c r="O6" i="1" s="1"/>
  <c r="M7" i="1"/>
  <c r="O7" i="1" s="1"/>
  <c r="S5" i="1"/>
  <c r="S6" i="1"/>
  <c r="S7" i="1"/>
  <c r="R5" i="1" l="1"/>
  <c r="R7" i="1"/>
  <c r="R6" i="1"/>
</calcChain>
</file>

<file path=xl/sharedStrings.xml><?xml version="1.0" encoding="utf-8"?>
<sst xmlns="http://schemas.openxmlformats.org/spreadsheetml/2006/main" count="33" uniqueCount="28">
  <si>
    <t>APRĪKOJUMA INVENTARIZĀCIJA</t>
  </si>
  <si>
    <t>FIZISKAIS STĀVOKLIS</t>
  </si>
  <si>
    <t>Līdzekļa vai sērijas numurs</t>
  </si>
  <si>
    <t>Vienuma apraksts (ražotājs un modelis)</t>
  </si>
  <si>
    <t>Ražotājs, modelis</t>
  </si>
  <si>
    <t>Atrašanās vieta</t>
  </si>
  <si>
    <t>Galvenā filiāle</t>
  </si>
  <si>
    <t>Austrumu piekrastes filiāle</t>
  </si>
  <si>
    <t>Stāvoklis</t>
  </si>
  <si>
    <t>Labs</t>
  </si>
  <si>
    <t>Izcils</t>
  </si>
  <si>
    <t>Apmierinošs</t>
  </si>
  <si>
    <t>Piegādātājs</t>
  </si>
  <si>
    <t>vietējais</t>
  </si>
  <si>
    <t>FINANŠU STĀVOKLIS</t>
  </si>
  <si>
    <t>Sākotnējā vērtība</t>
  </si>
  <si>
    <t>Sākotnējā iemaksa</t>
  </si>
  <si>
    <t>Aizdevuma likme</t>
  </si>
  <si>
    <t>Ikmēneša maksājums</t>
  </si>
  <si>
    <t>Ikmēneša pamatdarbības izmaksas</t>
  </si>
  <si>
    <t>Kopējās mēneša izmaksas</t>
  </si>
  <si>
    <t>Prognozētā vērtība aizdevuma termiņa beigās</t>
  </si>
  <si>
    <t>Gada lineārais nolietojums</t>
  </si>
  <si>
    <t>Mēneša lineārais nolietojums</t>
  </si>
  <si>
    <t>Pašreizējā vērtība</t>
  </si>
  <si>
    <t>Aizdevuma termiņš 
gados</t>
  </si>
  <si>
    <t>Iegādes vai nomas 
datums</t>
  </si>
  <si>
    <t xml:space="preserve">Atlikušais kalpošanas laiks gados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</si>
</sst>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0\ [$€-426]"/>
  </numFmts>
  <fonts count="4" x14ac:knownFonts="1">
    <font>
      <sz val="11"/>
      <color theme="1"/>
      <name val="Calibri"/>
      <family val="2"/>
      <scheme val="minor"/>
    </font>
    <font>
      <sz val="24"/>
      <color theme="9" tint="-0.499984740745262"/>
      <name val="Century Gothic"/>
      <family val="2"/>
      <scheme val="major"/>
    </font>
    <font>
      <b/>
      <sz val="12"/>
      <color theme="9" tint="-0.499984740745262"/>
      <name val="Century Gothic"/>
      <family val="2"/>
      <scheme val="major"/>
    </font>
    <font>
      <sz val="11"/>
      <color theme="1"/>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theme="9" tint="0.59996337778862885"/>
        <bgColor indexed="64"/>
      </patternFill>
    </fill>
    <fill>
      <patternFill patternType="solid">
        <fgColor theme="4" tint="0.59996337778862885"/>
        <bgColor indexed="64"/>
      </patternFill>
    </fill>
  </fills>
  <borders count="4">
    <border>
      <left/>
      <right/>
      <top/>
      <bottom/>
      <diagonal/>
    </border>
    <border>
      <left/>
      <right/>
      <top/>
      <bottom style="medium">
        <color theme="3"/>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s>
  <cellStyleXfs count="8">
    <xf numFmtId="0" fontId="0" fillId="0" borderId="0">
      <alignment wrapText="1"/>
    </xf>
    <xf numFmtId="0" fontId="2" fillId="3" borderId="2" applyNumberFormat="0" applyProtection="0">
      <alignment horizontal="center" vertical="center"/>
    </xf>
    <xf numFmtId="0" fontId="2" fillId="4" borderId="3" applyNumberFormat="0" applyProtection="0">
      <alignment horizontal="center" vertical="center"/>
    </xf>
    <xf numFmtId="164" fontId="3" fillId="0" borderId="0" applyFont="0" applyFill="0" applyBorder="0" applyProtection="0">
      <alignment horizontal="right"/>
    </xf>
    <xf numFmtId="164" fontId="3" fillId="2" borderId="0" applyFont="0" applyBorder="0" applyProtection="0">
      <alignment horizontal="right"/>
    </xf>
    <xf numFmtId="10" fontId="3" fillId="0" borderId="0" applyFont="0" applyFill="0" applyBorder="0" applyAlignment="0" applyProtection="0"/>
    <xf numFmtId="0" fontId="1" fillId="0" borderId="1" applyNumberFormat="0" applyFill="0" applyAlignment="0" applyProtection="0"/>
    <xf numFmtId="14" fontId="3" fillId="0" borderId="0" applyFont="0" applyFill="0" applyBorder="0">
      <alignment horizontal="right"/>
    </xf>
  </cellStyleXfs>
  <cellXfs count="14">
    <xf numFmtId="0" fontId="0" fillId="0" borderId="0" xfId="0">
      <alignment wrapText="1"/>
    </xf>
    <xf numFmtId="0" fontId="0" fillId="0" borderId="0" xfId="0" applyAlignment="1">
      <alignment horizontal="left"/>
    </xf>
    <xf numFmtId="0" fontId="1" fillId="0" borderId="1" xfId="6"/>
    <xf numFmtId="0" fontId="0" fillId="0" borderId="0" xfId="0" applyFont="1" applyFill="1" applyBorder="1" applyAlignment="1">
      <alignment wrapText="1"/>
    </xf>
    <xf numFmtId="0" fontId="0" fillId="0" borderId="0" xfId="0" applyFont="1" applyFill="1" applyBorder="1" applyAlignment="1">
      <alignment horizontal="left"/>
    </xf>
    <xf numFmtId="0" fontId="0" fillId="0" borderId="0" xfId="0" applyFont="1" applyFill="1" applyBorder="1">
      <alignment wrapText="1"/>
    </xf>
    <xf numFmtId="14" fontId="0" fillId="0" borderId="0" xfId="7" applyFont="1" applyFill="1" applyBorder="1">
      <alignment horizontal="right"/>
    </xf>
    <xf numFmtId="10" fontId="0" fillId="0" borderId="0" xfId="5" applyFont="1" applyFill="1" applyBorder="1" applyAlignment="1">
      <alignment wrapText="1"/>
    </xf>
    <xf numFmtId="165" fontId="0" fillId="0" borderId="0" xfId="3" applyNumberFormat="1" applyFont="1" applyFill="1" applyBorder="1">
      <alignment horizontal="right"/>
    </xf>
    <xf numFmtId="165" fontId="0" fillId="2" borderId="0" xfId="4" applyNumberFormat="1" applyFont="1" applyBorder="1">
      <alignment horizontal="right"/>
    </xf>
    <xf numFmtId="0" fontId="1" fillId="0" borderId="1" xfId="6" applyAlignment="1">
      <alignment horizontal="center"/>
    </xf>
    <xf numFmtId="0" fontId="2" fillId="3" borderId="2" xfId="1">
      <alignment horizontal="center" vertical="center"/>
    </xf>
    <xf numFmtId="0" fontId="2" fillId="4" borderId="3" xfId="2">
      <alignment horizontal="center" vertical="center"/>
    </xf>
    <xf numFmtId="0" fontId="1" fillId="0" borderId="1" xfId="6" applyAlignment="1">
      <alignment wrapText="1"/>
    </xf>
  </cellXfs>
  <cellStyles count="8">
    <cellStyle name="Currency" xfId="3" builtinId="4" customBuiltin="1"/>
    <cellStyle name="Currency [0]" xfId="4" builtinId="7" customBuiltin="1"/>
    <cellStyle name="Datums" xfId="7"/>
    <cellStyle name="Heading 1" xfId="1" builtinId="16" customBuiltin="1"/>
    <cellStyle name="Heading 2" xfId="2" builtinId="17" customBuiltin="1"/>
    <cellStyle name="Normal" xfId="0" builtinId="0" customBuiltin="1"/>
    <cellStyle name="Percent" xfId="5" builtinId="5" customBuiltin="1"/>
    <cellStyle name="Title" xfId="6" builtinId="15" customBuiltin="1"/>
  </cellStyles>
  <dxfs count="16">
    <dxf>
      <numFmt numFmtId="165" formatCode="#,##0.00\ [$€-426]"/>
    </dxf>
    <dxf>
      <numFmt numFmtId="165" formatCode="#,##0.00\ [$€-426]"/>
    </dxf>
    <dxf>
      <numFmt numFmtId="165" formatCode="#,##0.00\ [$€-426]"/>
    </dxf>
    <dxf>
      <numFmt numFmtId="165" formatCode="#,##0.00\ [$€-426]"/>
    </dxf>
    <dxf>
      <numFmt numFmtId="165" formatCode="#,##0.00\ [$€-426]"/>
    </dxf>
    <dxf>
      <numFmt numFmtId="165" formatCode="#,##0.00\ [$€-426]"/>
    </dxf>
    <dxf>
      <numFmt numFmtId="165" formatCode="#,##0.00\ [$€-426]"/>
    </dxf>
    <dxf>
      <numFmt numFmtId="165" formatCode="#,##0.00\ [$€-426]"/>
    </dxf>
    <dxf>
      <numFmt numFmtId="165" formatCode="#,##0.00\ [$€-426]"/>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color theme="1"/>
      </font>
    </dxf>
    <dxf>
      <font>
        <b/>
        <color theme="1"/>
      </font>
    </dxf>
    <dxf>
      <font>
        <b/>
        <color theme="1"/>
      </font>
      <border>
        <top style="double">
          <color theme="9"/>
        </top>
      </border>
    </dxf>
    <dxf>
      <font>
        <b/>
        <color theme="0"/>
      </font>
      <fill>
        <patternFill patternType="solid">
          <fgColor theme="9"/>
          <bgColor theme="9" tint="-0.24994659260841701"/>
        </patternFill>
      </fill>
    </dxf>
    <dxf>
      <font>
        <color theme="1"/>
      </font>
      <border>
        <left style="thin">
          <color theme="9" tint="0.39997558519241921"/>
        </left>
        <right style="thin">
          <color theme="9" tint="0.39997558519241921"/>
        </right>
        <top style="thin">
          <color theme="9" tint="0.39997558519241921"/>
        </top>
        <bottom style="thin">
          <color theme="9" tint="0.39997558519241921"/>
        </bottom>
        <horizontal style="thin">
          <color theme="9" tint="0.39997558519241921"/>
        </horizontal>
      </border>
    </dxf>
  </dxfs>
  <tableStyles count="1" defaultTableStyle="Aprīkojuma inventarizācija" defaultPivotStyle="PivotStyleLight16">
    <tableStyle name="Aprīkojuma inventarizācija" pivot="0" count="7">
      <tableStyleElement type="wholeTable" dxfId="15"/>
      <tableStyleElement type="headerRow" dxfId="14"/>
      <tableStyleElement type="totalRow" dxfId="13"/>
      <tableStyleElement type="firstColumn" dxfId="12"/>
      <tableStyleElement type="lastColumn" dxfId="11"/>
      <tableStyleElement type="firstRowStripe" dxfId="10"/>
      <tableStyleElement type="firstColumn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2.xml"/><Relationship Id="rId7" Type="http://schemas.openxmlformats.org/officeDocument/2006/relationships/sharedStrings" Target="sharedStrings.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3.xml"/></Relationships>
</file>

<file path=xl/drawings/drawing1.xml><?xml version="1.0" encoding="utf-8"?>
<xdr:wsDr xmlns:xdr="http://schemas.openxmlformats.org/drawingml/2006/spreadsheetDrawing" xmlns:a="http://schemas.openxmlformats.org/drawingml/2006/main">
  <xdr:twoCellAnchor editAs="oneCell">
    <xdr:from>
      <xdr:col>6</xdr:col>
      <xdr:colOff>323850</xdr:colOff>
      <xdr:row>0</xdr:row>
      <xdr:rowOff>9524</xdr:rowOff>
    </xdr:from>
    <xdr:to>
      <xdr:col>8</xdr:col>
      <xdr:colOff>1143000</xdr:colOff>
      <xdr:row>1</xdr:row>
      <xdr:rowOff>161924</xdr:rowOff>
    </xdr:to>
    <mc:AlternateContent xmlns:mc="http://schemas.openxmlformats.org/markup-compatibility/2006" xmlns:sle15="http://schemas.microsoft.com/office/drawing/2012/slicer">
      <mc:Choice Requires="sle15">
        <xdr:graphicFrame macro="">
          <xdr:nvGraphicFramePr>
            <xdr:cNvPr id="5" name="Atrašanās vieta" descr="Filtrēt datu tabulu pēc atrašanās vietas">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Atrašanās vieta"/>
            </a:graphicData>
          </a:graphic>
        </xdr:graphicFrame>
      </mc:Choice>
      <mc:Fallback xmlns="">
        <xdr:sp macro="" textlink="">
          <xdr:nvSpPr>
            <xdr:cNvPr id="0" name=""/>
            <xdr:cNvSpPr>
              <a:spLocks noTextEdit="1"/>
            </xdr:cNvSpPr>
          </xdr:nvSpPr>
          <xdr:spPr>
            <a:xfrm>
              <a:off x="5695949" y="9524"/>
              <a:ext cx="3057525" cy="914400"/>
            </a:xfrm>
            <a:prstGeom prst="rect">
              <a:avLst/>
            </a:prstGeom>
            <a:solidFill>
              <a:prstClr val="white"/>
            </a:solidFill>
            <a:ln w="1">
              <a:solidFill>
                <a:prstClr val="green"/>
              </a:solidFill>
            </a:ln>
          </xdr:spPr>
          <xdr:txBody>
            <a:bodyPr vertOverflow="clip" horzOverflow="clip" rtlCol="false"/>
            <a:lstStyle/>
            <a:p>
              <a:pPr rtl="false"/>
              <a:r>
                <a:rPr lang="lv" sz="1100"/>
                <a:t>Šī forma attēlo tabulas datu griezumu. Tabulas datu griezumi tiek atbalstīti programmā Excel un jaunākās versijās.
Ja forma tika modificēta vecākā Excel versijā vai darbgrāmata ir saglabāta programmā Excel 2007 vai vecākā versijā, datu griezumu nevar izmantot.</a:t>
              </a:r>
            </a:p>
          </xdr:txBody>
        </xdr:sp>
      </mc:Fallback>
    </mc:AlternateContent>
    <xdr:clientData fPrintsWithSheet="0"/>
  </xdr:twoCellAnchor>
  <xdr:twoCellAnchor editAs="oneCell">
    <xdr:from>
      <xdr:col>9</xdr:col>
      <xdr:colOff>1247774</xdr:colOff>
      <xdr:row>0</xdr:row>
      <xdr:rowOff>0</xdr:rowOff>
    </xdr:from>
    <xdr:to>
      <xdr:col>11</xdr:col>
      <xdr:colOff>1466850</xdr:colOff>
      <xdr:row>1</xdr:row>
      <xdr:rowOff>152400</xdr:rowOff>
    </xdr:to>
    <mc:AlternateContent xmlns:mc="http://schemas.openxmlformats.org/markup-compatibility/2006" xmlns:sle15="http://schemas.microsoft.com/office/drawing/2012/slicer">
      <mc:Choice Requires="sle15">
        <xdr:graphicFrame macro="">
          <xdr:nvGraphicFramePr>
            <xdr:cNvPr id="6" name="Stāvoklis" descr="Filtrēt datu tabulu pēc stāvokļa">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Stāvoklis"/>
            </a:graphicData>
          </a:graphic>
        </xdr:graphicFrame>
      </mc:Choice>
      <mc:Fallback xmlns="">
        <xdr:sp macro="" textlink="">
          <xdr:nvSpPr>
            <xdr:cNvPr id="0" name=""/>
            <xdr:cNvSpPr>
              <a:spLocks noTextEdit="1"/>
            </xdr:cNvSpPr>
          </xdr:nvSpPr>
          <xdr:spPr>
            <a:xfrm>
              <a:off x="13668374" y="0"/>
              <a:ext cx="3400426" cy="914400"/>
            </a:xfrm>
            <a:prstGeom prst="rect">
              <a:avLst/>
            </a:prstGeom>
            <a:solidFill>
              <a:prstClr val="white"/>
            </a:solidFill>
            <a:ln w="1">
              <a:solidFill>
                <a:prstClr val="green"/>
              </a:solidFill>
            </a:ln>
          </xdr:spPr>
          <xdr:txBody>
            <a:bodyPr vertOverflow="clip" horzOverflow="clip"/>
            <a:lstStyle/>
            <a:p>
              <a:r>
                <a:rPr lang="lv-LV" sz="1100"/>
                <a:t>Šī forma atspoguļo tabulas datu griezumu. Tabulas datu griezumi ir atbalstīti programmā Excel vai jaunākā versijā.
Ja forma ir modificēta vecākā programmas Excel versijā vai darbgrāmata ir saglabāta programmā Excel 2007 vai vecākā versijā, datu griezumu nevar izmantot.</a:t>
              </a:r>
            </a:p>
          </xdr:txBody>
        </xdr:sp>
      </mc:Fallback>
    </mc:AlternateContent>
    <xdr:clientData fPrintsWithSheet="0"/>
  </xdr:twoCellAnchor>
  <xdr:twoCellAnchor editAs="oneCell">
    <xdr:from>
      <xdr:col>13</xdr:col>
      <xdr:colOff>28574</xdr:colOff>
      <xdr:row>0</xdr:row>
      <xdr:rowOff>0</xdr:rowOff>
    </xdr:from>
    <xdr:to>
      <xdr:col>15</xdr:col>
      <xdr:colOff>581025</xdr:colOff>
      <xdr:row>1</xdr:row>
      <xdr:rowOff>152400</xdr:rowOff>
    </xdr:to>
    <mc:AlternateContent xmlns:mc="http://schemas.openxmlformats.org/markup-compatibility/2006" xmlns:sle15="http://schemas.microsoft.com/office/drawing/2012/slicer">
      <mc:Choice Requires="sle15">
        <xdr:graphicFrame macro="">
          <xdr:nvGraphicFramePr>
            <xdr:cNvPr id="7" name="Atlikušais kalpošanas laiks gados " descr="Filtrēt datu tabulu pēc atlikušā kalpošanas laika gados">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Atlikušais kalpošanas laiks gados "/>
            </a:graphicData>
          </a:graphic>
        </xdr:graphicFrame>
      </mc:Choice>
      <mc:Fallback xmlns="">
        <xdr:sp macro="" textlink="">
          <xdr:nvSpPr>
            <xdr:cNvPr id="0" name=""/>
            <xdr:cNvSpPr>
              <a:spLocks noTextEdit="1"/>
            </xdr:cNvSpPr>
          </xdr:nvSpPr>
          <xdr:spPr>
            <a:xfrm>
              <a:off x="11325224" y="0"/>
              <a:ext cx="1933575" cy="914400"/>
            </a:xfrm>
            <a:prstGeom prst="rect">
              <a:avLst/>
            </a:prstGeom>
            <a:solidFill>
              <a:prstClr val="white"/>
            </a:solidFill>
            <a:ln w="1">
              <a:solidFill>
                <a:prstClr val="green"/>
              </a:solidFill>
            </a:ln>
          </xdr:spPr>
          <xdr:txBody>
            <a:bodyPr vertOverflow="clip" horzOverflow="clip" rtlCol="false"/>
            <a:lstStyle/>
            <a:p>
              <a:pPr rtl="false"/>
              <a:r>
                <a:rPr lang="lv" sz="1100"/>
                <a:t>Šī forma attēlo tabulas datu griezumu. Tabulas datu griezumi tiek atbalstīti programmā Excel un jaunākās versijās.
Ja forma tika modificēta vecākā Excel versijā vai darbgrāmata ir saglabāta programmā Excel 2007 vai vecākā versijā, datu griezumu nevar izmantot.</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u_griezums_Atrašanās_vieta" sourceName="Atrašanās vieta">
  <extLst>
    <x:ext xmlns:x15="http://schemas.microsoft.com/office/spreadsheetml/2010/11/main" uri="{2F2917AC-EB37-4324-AD4E-5DD8C200BD13}">
      <x15:tableSlicerCache tableId="1"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u_griezums_Stāvoklis" sourceName="Stāvoklis">
  <extLst>
    <x:ext xmlns:x15="http://schemas.microsoft.com/office/spreadsheetml/2010/11/main" uri="{2F2917AC-EB37-4324-AD4E-5DD8C200BD13}">
      <x15:tableSlicerCache tableId="1"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Datu_griezums_Atlikušais_kalpošanas_laiks_gados" sourceName="Atlikušais kalpošanas laiks gados ">
  <extLst>
    <x:ext xmlns:x15="http://schemas.microsoft.com/office/spreadsheetml/2010/11/main" uri="{2F2917AC-EB37-4324-AD4E-5DD8C200BD13}">
      <x15:tableSlicerCache tableId="1"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trašanās vieta" cache="Datu_griezums_Atrašanās_vieta" caption="Atrašanās vieta" columnCount="3" rowHeight="241300"/>
  <slicer name="Stāvoklis" cache="Datu_griezums_Stāvoklis" caption="Stāvoklis" columnCount="3" rowHeight="241300"/>
  <slicer name="Atlikušais kalpošanas laiks gados " cache="Datu_griezums_Atlikušais_kalpošanas_laiks_gados" caption="Atlikušais kalpošanas laiks gados " columnCount="6" rowHeight="241300"/>
</slicers>
</file>

<file path=xl/tables/table1.xml><?xml version="1.0" encoding="utf-8"?>
<table xmlns="http://schemas.openxmlformats.org/spreadsheetml/2006/main" id="1" name="Dati" displayName="Dati" ref="B4:S9" totalsRowShown="0">
  <autoFilter ref="B4:S9"/>
  <tableColumns count="18">
    <tableColumn id="1" name="Līdzekļa vai sērijas numurs"/>
    <tableColumn id="2" name="Vienuma apraksts (ražotājs un modelis)"/>
    <tableColumn id="3" name="Atrašanās vieta"/>
    <tableColumn id="4" name="Stāvoklis"/>
    <tableColumn id="5" name="Piegādātājs"/>
    <tableColumn id="6" name="Atlikušais kalpošanas laiks gados "/>
    <tableColumn id="7" name="Sākotnējā vērtība" dataDxfId="8"/>
    <tableColumn id="8" name="Sākotnējā iemaksa" dataDxfId="7"/>
    <tableColumn id="9" name="Iegādes vai nomas _x000a_datums"/>
    <tableColumn id="10" name="Aizdevuma termiņš _x000a_gados"/>
    <tableColumn id="11" name="Aizdevuma likme"/>
    <tableColumn id="12" name="Ikmēneša maksājums" dataDxfId="6">
      <calculatedColumnFormula>IFERROR(IF(AND(Dati[[#This Row],[Sākotnējā vērtība]]&gt;0,Dati[[#This Row],[Sākotnējā vērtība]]&lt;&gt;Dati[[#This Row],[Sākotnējā iemaksa]]),-1*PMT(Dati[[#This Row],[Aizdevuma likme]]/12,Dati[[#This Row],[Aizdevuma termiņš 
gados]]*12,Dati[[#This Row],[Sākotnējā vērtība]]-Dati[[#This Row],[Sākotnējā iemaksa]]),0),0)</calculatedColumnFormula>
    </tableColumn>
    <tableColumn id="13" name="Ikmēneša pamatdarbības izmaksas" dataDxfId="5"/>
    <tableColumn id="14" name="Kopējās mēneša izmaksas" dataDxfId="4">
      <calculatedColumnFormula>IFERROR(Dati[[#This Row],[Ikmēneša pamatdarbības izmaksas]]+Dati[[#This Row],[Ikmēneša maksājums]],"")</calculatedColumnFormula>
    </tableColumn>
    <tableColumn id="15" name="Prognozētā vērtība aizdevuma termiņa beigās" dataDxfId="3"/>
    <tableColumn id="16" name="Gada lineārais nolietojums" dataDxfId="2">
      <calculatedColumnFormula>IFERROR(IF(Dati[[#This Row],[Sākotnējā vērtība]]&gt;0,SLN(Dati[[#This Row],[Sākotnējā vērtība]],Dati[[#This Row],[Prognozētā vērtība aizdevuma termiņa beigās]],Dati[[#This Row],[Atlikušais kalpošanas laiks gados ]]),0),0)</calculatedColumnFormula>
    </tableColumn>
    <tableColumn id="17" name="Mēneša lineārais nolietojums" dataDxfId="1">
      <calculatedColumnFormula>IFERROR(Dati[[#This Row],[Gada lineārais nolietojums]]/12,0)</calculatedColumnFormula>
    </tableColumn>
    <tableColumn id="18" name="Pašreizējā vērtība" dataDxfId="0">
      <calculatedColumnFormula>IFERROR(Dati[[#This Row],[Sākotnējā vērtība]]-(Dati[[#This Row],[Gada lineārais nolietojums]]*((TODAY()-Dati[[#This Row],[Iegādes vai nomas 
datums]])/365)),0)</calculatedColumnFormula>
    </tableColumn>
  </tableColumns>
  <tableStyleInfo name="Aprīkojuma inventarizācija" showFirstColumn="0" showLastColumn="0" showRowStripes="1" showColumnStripes="0"/>
  <extLst>
    <ext xmlns:x14="http://schemas.microsoft.com/office/spreadsheetml/2009/9/main" uri="{504A1905-F514-4f6f-8877-14C23A59335A}">
      <x14:table altTextSummary="Šajā tabulā ievadiet aprīkojuma fizisko stāvokli un finanšu stāvokli. Ikmēneša maksājums, mēneša kopējās izmaksas, gada un mēneša nolietojums un pašreizējā vērtība tiek aprēķināta automātiski"/>
    </ext>
  </extLst>
</table>
</file>

<file path=xl/theme/theme1.xml><?xml version="1.0" encoding="utf-8"?>
<a:theme xmlns:a="http://schemas.openxmlformats.org/drawingml/2006/main" name="QLS">
  <a:themeElements>
    <a:clrScheme name="QLS">
      <a:dk1>
        <a:sysClr val="windowText" lastClr="000000"/>
      </a:dk1>
      <a:lt1>
        <a:sysClr val="window" lastClr="FFFFFF"/>
      </a:lt1>
      <a:dk2>
        <a:srgbClr val="134770"/>
      </a:dk2>
      <a:lt2>
        <a:srgbClr val="82FFFF"/>
      </a:lt2>
      <a:accent1>
        <a:srgbClr val="9ACD4C"/>
      </a:accent1>
      <a:accent2>
        <a:srgbClr val="FAA93A"/>
      </a:accent2>
      <a:accent3>
        <a:srgbClr val="D35940"/>
      </a:accent3>
      <a:accent4>
        <a:srgbClr val="B258D3"/>
      </a:accent4>
      <a:accent5>
        <a:srgbClr val="63A0CC"/>
      </a:accent5>
      <a:accent6>
        <a:srgbClr val="8AC4A7"/>
      </a:accent6>
      <a:hlink>
        <a:srgbClr val="B8FA56"/>
      </a:hlink>
      <a:folHlink>
        <a:srgbClr val="7AF8CC"/>
      </a:folHlink>
    </a:clrScheme>
    <a:fontScheme name="QLS">
      <a:majorFont>
        <a:latin typeface="Century Gothic"/>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autoPageBreaks="0" fitToPage="1"/>
  </sheetPr>
  <dimension ref="B1:S9"/>
  <sheetViews>
    <sheetView showGridLines="0" tabSelected="1" workbookViewId="0"/>
  </sheetViews>
  <sheetFormatPr defaultRowHeight="30" customHeight="1" x14ac:dyDescent="0.25"/>
  <cols>
    <col min="1" max="1" width="2.7109375" customWidth="1"/>
    <col min="2" max="2" width="16.5703125" style="1" customWidth="1"/>
    <col min="3" max="19" width="23.85546875" customWidth="1"/>
    <col min="20" max="20" width="2.7109375" customWidth="1"/>
  </cols>
  <sheetData>
    <row r="1" spans="2:19" ht="60" customHeight="1" thickBot="1" x14ac:dyDescent="0.45">
      <c r="B1" s="13" t="s">
        <v>0</v>
      </c>
      <c r="C1" s="13"/>
      <c r="D1" s="13"/>
      <c r="E1" s="13"/>
      <c r="F1" s="13"/>
      <c r="G1" s="10"/>
      <c r="H1" s="10"/>
      <c r="I1" s="10"/>
      <c r="J1" s="10"/>
      <c r="K1" s="10"/>
      <c r="L1" s="10"/>
      <c r="M1" s="10"/>
      <c r="N1" s="13"/>
      <c r="O1" s="13"/>
      <c r="P1" s="2"/>
      <c r="Q1" s="2"/>
      <c r="R1" s="2"/>
      <c r="S1" s="2"/>
    </row>
    <row r="2" spans="2:19" ht="23.1" customHeight="1" x14ac:dyDescent="0.25">
      <c r="B2"/>
    </row>
    <row r="3" spans="2:19" ht="30" customHeight="1" x14ac:dyDescent="0.25">
      <c r="B3" s="11" t="s">
        <v>1</v>
      </c>
      <c r="C3" s="11"/>
      <c r="D3" s="11"/>
      <c r="E3" s="11"/>
      <c r="F3" s="11"/>
      <c r="G3" s="11"/>
      <c r="H3" s="12" t="s">
        <v>14</v>
      </c>
      <c r="I3" s="12"/>
      <c r="J3" s="12"/>
      <c r="K3" s="12"/>
      <c r="L3" s="12"/>
      <c r="M3" s="12"/>
      <c r="N3" s="12"/>
      <c r="O3" s="12"/>
      <c r="P3" s="12"/>
      <c r="Q3" s="12"/>
      <c r="R3" s="12"/>
      <c r="S3" s="12"/>
    </row>
    <row r="4" spans="2:19" ht="30" customHeight="1" x14ac:dyDescent="0.25">
      <c r="B4" s="3" t="s">
        <v>2</v>
      </c>
      <c r="C4" s="3" t="s">
        <v>3</v>
      </c>
      <c r="D4" s="3" t="s">
        <v>5</v>
      </c>
      <c r="E4" s="3" t="s">
        <v>8</v>
      </c>
      <c r="F4" s="3" t="s">
        <v>12</v>
      </c>
      <c r="G4" s="3" t="s">
        <v>27</v>
      </c>
      <c r="H4" s="3" t="s">
        <v>15</v>
      </c>
      <c r="I4" s="3" t="s">
        <v>16</v>
      </c>
      <c r="J4" s="3" t="s">
        <v>26</v>
      </c>
      <c r="K4" s="3" t="s">
        <v>25</v>
      </c>
      <c r="L4" s="3" t="s">
        <v>17</v>
      </c>
      <c r="M4" s="3" t="s">
        <v>18</v>
      </c>
      <c r="N4" s="3" t="s">
        <v>19</v>
      </c>
      <c r="O4" s="3" t="s">
        <v>20</v>
      </c>
      <c r="P4" s="3" t="s">
        <v>21</v>
      </c>
      <c r="Q4" s="3" t="s">
        <v>22</v>
      </c>
      <c r="R4" s="3" t="s">
        <v>23</v>
      </c>
      <c r="S4" s="3" t="s">
        <v>24</v>
      </c>
    </row>
    <row r="5" spans="2:19" ht="30" customHeight="1" x14ac:dyDescent="0.25">
      <c r="B5" s="4">
        <v>123</v>
      </c>
      <c r="C5" s="3" t="s">
        <v>4</v>
      </c>
      <c r="D5" s="3" t="s">
        <v>6</v>
      </c>
      <c r="E5" s="3" t="s">
        <v>9</v>
      </c>
      <c r="F5" s="3" t="s">
        <v>13</v>
      </c>
      <c r="G5" s="5">
        <v>5</v>
      </c>
      <c r="H5" s="8">
        <v>30000</v>
      </c>
      <c r="I5" s="8">
        <v>5000</v>
      </c>
      <c r="J5" s="6">
        <f ca="1">DATE(YEAR(TODAY())-2, 1,1)</f>
        <v>42370</v>
      </c>
      <c r="K5" s="5">
        <v>4</v>
      </c>
      <c r="L5" s="7">
        <v>0.1</v>
      </c>
      <c r="M5" s="9">
        <f>IFERROR(IF(AND(Dati[[#This Row],[Sākotnējā vērtība]]&gt;0,Dati[[#This Row],[Sākotnējā vērtība]]&lt;&gt;Dati[[#This Row],[Sākotnējā iemaksa]]),-1*PMT(Dati[[#This Row],[Aizdevuma likme]]/12,Dati[[#This Row],[Aizdevuma termiņš 
gados]]*12,Dati[[#This Row],[Sākotnējā vērtība]]-Dati[[#This Row],[Sākotnējā iemaksa]]),0),0)</f>
        <v>634.06458586867973</v>
      </c>
      <c r="N5" s="8">
        <v>200</v>
      </c>
      <c r="O5" s="9">
        <f>IFERROR(Dati[[#This Row],[Ikmēneša pamatdarbības izmaksas]]+Dati[[#This Row],[Ikmēneša maksājums]],"")</f>
        <v>834.06458586867973</v>
      </c>
      <c r="P5" s="8">
        <v>20000</v>
      </c>
      <c r="Q5" s="9">
        <f>IFERROR(IF(Dati[[#This Row],[Sākotnējā vērtība]]&gt;0,SLN(Dati[[#This Row],[Sākotnējā vērtība]],Dati[[#This Row],[Prognozētā vērtība aizdevuma termiņa beigās]],Dati[[#This Row],[Atlikušais kalpošanas laiks gados ]]),0),0)</f>
        <v>2000</v>
      </c>
      <c r="R5" s="9">
        <f>IFERROR(Dati[[#This Row],[Gada lineārais nolietojums]]/12,0)</f>
        <v>166.66666666666666</v>
      </c>
      <c r="S5" s="9">
        <f ca="1">IFERROR(Dati[[#This Row],[Sākotnējā vērtība]]-(Dati[[#This Row],[Gada lineārais nolietojums]]*((TODAY()-Dati[[#This Row],[Iegādes vai nomas 
datums]])/365)),0)</f>
        <v>25013.698630136987</v>
      </c>
    </row>
    <row r="6" spans="2:19" ht="30" customHeight="1" x14ac:dyDescent="0.25">
      <c r="B6" s="4">
        <v>456</v>
      </c>
      <c r="C6" s="3" t="s">
        <v>4</v>
      </c>
      <c r="D6" s="3" t="s">
        <v>6</v>
      </c>
      <c r="E6" s="3" t="s">
        <v>10</v>
      </c>
      <c r="F6" s="3" t="s">
        <v>13</v>
      </c>
      <c r="G6" s="5">
        <v>3</v>
      </c>
      <c r="H6" s="8">
        <v>5000</v>
      </c>
      <c r="I6" s="8">
        <v>5000</v>
      </c>
      <c r="J6" s="6">
        <f ca="1">DATE(YEAR(TODAY())-1, 1,1)</f>
        <v>42736</v>
      </c>
      <c r="K6" s="5"/>
      <c r="L6" s="7"/>
      <c r="M6" s="9">
        <f>IFERROR(IF(AND(Dati[[#This Row],[Sākotnējā vērtība]]&gt;0,Dati[[#This Row],[Sākotnējā vērtība]]&lt;&gt;Dati[[#This Row],[Sākotnējā iemaksa]]),-1*PMT(Dati[[#This Row],[Aizdevuma likme]]/12,Dati[[#This Row],[Aizdevuma termiņš 
gados]]*12,Dati[[#This Row],[Sākotnējā vērtība]]-Dati[[#This Row],[Sākotnējā iemaksa]]),0),0)</f>
        <v>0</v>
      </c>
      <c r="N6" s="8">
        <v>20</v>
      </c>
      <c r="O6" s="9">
        <f>IFERROR(Dati[[#This Row],[Ikmēneša pamatdarbības izmaksas]]+Dati[[#This Row],[Ikmēneša maksājums]],"")</f>
        <v>20</v>
      </c>
      <c r="P6" s="8"/>
      <c r="Q6" s="9">
        <f>IFERROR(IF(Dati[[#This Row],[Sākotnējā vērtība]]&gt;0,SLN(Dati[[#This Row],[Sākotnējā vērtība]],Dati[[#This Row],[Prognozētā vērtība aizdevuma termiņa beigās]],Dati[[#This Row],[Atlikušais kalpošanas laiks gados ]]),0),0)</f>
        <v>1666.6666666666667</v>
      </c>
      <c r="R6" s="9">
        <f>IFERROR(Dati[[#This Row],[Gada lineārais nolietojums]]/12,0)</f>
        <v>138.88888888888889</v>
      </c>
      <c r="S6" s="9">
        <f ca="1">IFERROR(Dati[[#This Row],[Sākotnējā vērtība]]-(Dati[[#This Row],[Gada lineārais nolietojums]]*((TODAY()-Dati[[#This Row],[Iegādes vai nomas 
datums]])/365)),0)</f>
        <v>2515.9817351598172</v>
      </c>
    </row>
    <row r="7" spans="2:19" ht="30" customHeight="1" x14ac:dyDescent="0.25">
      <c r="B7" s="4">
        <v>789</v>
      </c>
      <c r="C7" s="3" t="s">
        <v>4</v>
      </c>
      <c r="D7" s="3" t="s">
        <v>7</v>
      </c>
      <c r="E7" s="3" t="s">
        <v>11</v>
      </c>
      <c r="F7" s="3" t="s">
        <v>13</v>
      </c>
      <c r="G7" s="5">
        <v>6</v>
      </c>
      <c r="H7" s="8">
        <v>50000</v>
      </c>
      <c r="I7" s="8">
        <v>20000</v>
      </c>
      <c r="J7" s="6">
        <f ca="1">TODAY()</f>
        <v>43280</v>
      </c>
      <c r="K7" s="5">
        <v>5</v>
      </c>
      <c r="L7" s="7">
        <v>0.05</v>
      </c>
      <c r="M7" s="9">
        <f>IFERROR(IF(AND(Dati[[#This Row],[Sākotnējā vērtība]]&gt;0,Dati[[#This Row],[Sākotnējā vērtība]]&lt;&gt;Dati[[#This Row],[Sākotnējā iemaksa]]),-1*PMT(Dati[[#This Row],[Aizdevuma likme]]/12,Dati[[#This Row],[Aizdevuma termiņš 
gados]]*12,Dati[[#This Row],[Sākotnējā vērtība]]-Dati[[#This Row],[Sākotnējā iemaksa]]),0),0)</f>
        <v>566.13700932032805</v>
      </c>
      <c r="N7" s="8">
        <v>40</v>
      </c>
      <c r="O7" s="9">
        <f>IFERROR(Dati[[#This Row],[Ikmēneša pamatdarbības izmaksas]]+Dati[[#This Row],[Ikmēneša maksājums]],"")</f>
        <v>606.13700932032805</v>
      </c>
      <c r="P7" s="8">
        <v>1500</v>
      </c>
      <c r="Q7" s="9">
        <f>IFERROR(IF(Dati[[#This Row],[Sākotnējā vērtība]]&gt;0,SLN(Dati[[#This Row],[Sākotnējā vērtība]],Dati[[#This Row],[Prognozētā vērtība aizdevuma termiņa beigās]],Dati[[#This Row],[Atlikušais kalpošanas laiks gados ]]),0),0)</f>
        <v>8083.333333333333</v>
      </c>
      <c r="R7" s="9">
        <f>IFERROR(Dati[[#This Row],[Gada lineārais nolietojums]]/12,0)</f>
        <v>673.61111111111109</v>
      </c>
      <c r="S7" s="9">
        <f ca="1">IFERROR(Dati[[#This Row],[Sākotnējā vērtība]]-(Dati[[#This Row],[Gada lineārais nolietojums]]*((TODAY()-Dati[[#This Row],[Iegādes vai nomas 
datums]])/365)),0)</f>
        <v>50000</v>
      </c>
    </row>
    <row r="8" spans="2:19" ht="30" customHeight="1" x14ac:dyDescent="0.25">
      <c r="B8" s="4"/>
      <c r="C8" s="3"/>
      <c r="D8" s="3"/>
      <c r="E8" s="3"/>
      <c r="F8" s="3"/>
      <c r="G8" s="5"/>
      <c r="H8" s="8"/>
      <c r="I8" s="8"/>
      <c r="J8" s="6"/>
      <c r="K8" s="5"/>
      <c r="L8" s="7"/>
      <c r="M8" s="9">
        <f>IFERROR(IF(AND(Dati[[#This Row],[Sākotnējā vērtība]]&gt;0,Dati[[#This Row],[Sākotnējā vērtība]]&lt;&gt;Dati[[#This Row],[Sākotnējā iemaksa]]),-1*PMT(Dati[[#This Row],[Aizdevuma likme]]/12,Dati[[#This Row],[Aizdevuma termiņš 
gados]]*12,Dati[[#This Row],[Sākotnējā vērtība]]-Dati[[#This Row],[Sākotnējā iemaksa]]),0),0)</f>
        <v>0</v>
      </c>
      <c r="N8" s="8"/>
      <c r="O8" s="9">
        <f>IFERROR(Dati[[#This Row],[Ikmēneša pamatdarbības izmaksas]]+Dati[[#This Row],[Ikmēneša maksājums]],"")</f>
        <v>0</v>
      </c>
      <c r="P8" s="8"/>
      <c r="Q8" s="9">
        <f>IFERROR(IF(Dati[[#This Row],[Sākotnējā vērtība]]&gt;0,SLN(Dati[[#This Row],[Sākotnējā vērtība]],Dati[[#This Row],[Prognozētā vērtība aizdevuma termiņa beigās]],Dati[[#This Row],[Atlikušais kalpošanas laiks gados ]]),0),0)</f>
        <v>0</v>
      </c>
      <c r="R8" s="9">
        <f>IFERROR(Dati[[#This Row],[Gada lineārais nolietojums]]/12,0)</f>
        <v>0</v>
      </c>
      <c r="S8" s="9">
        <f ca="1">IFERROR(Dati[[#This Row],[Sākotnējā vērtība]]-(Dati[[#This Row],[Gada lineārais nolietojums]]*((TODAY()-Dati[[#This Row],[Iegādes vai nomas 
datums]])/365)),0)</f>
        <v>0</v>
      </c>
    </row>
    <row r="9" spans="2:19" ht="30" customHeight="1" x14ac:dyDescent="0.25">
      <c r="B9" s="4"/>
      <c r="C9" s="3"/>
      <c r="D9" s="3"/>
      <c r="E9" s="3"/>
      <c r="F9" s="3"/>
      <c r="G9" s="5"/>
      <c r="H9" s="8"/>
      <c r="I9" s="8"/>
      <c r="J9" s="6"/>
      <c r="K9" s="5"/>
      <c r="L9" s="7"/>
      <c r="M9" s="9">
        <f>IFERROR(IF(AND(Dati[[#This Row],[Sākotnējā vērtība]]&gt;0,Dati[[#This Row],[Sākotnējā vērtība]]&lt;&gt;Dati[[#This Row],[Sākotnējā iemaksa]]),-1*PMT(Dati[[#This Row],[Aizdevuma likme]]/12,Dati[[#This Row],[Aizdevuma termiņš 
gados]]*12,Dati[[#This Row],[Sākotnējā vērtība]]-Dati[[#This Row],[Sākotnējā iemaksa]]),0),0)</f>
        <v>0</v>
      </c>
      <c r="N9" s="8"/>
      <c r="O9" s="9">
        <f>IFERROR(Dati[[#This Row],[Ikmēneša pamatdarbības izmaksas]]+Dati[[#This Row],[Ikmēneša maksājums]],"")</f>
        <v>0</v>
      </c>
      <c r="P9" s="8"/>
      <c r="Q9" s="9">
        <f>IFERROR(IF(Dati[[#This Row],[Sākotnējā vērtība]]&gt;0,SLN(Dati[[#This Row],[Sākotnējā vērtība]],Dati[[#This Row],[Prognozētā vērtība aizdevuma termiņa beigās]],Dati[[#This Row],[Atlikušais kalpošanas laiks gados ]]),0),0)</f>
        <v>0</v>
      </c>
      <c r="R9" s="9">
        <f>IFERROR(Dati[[#This Row],[Gada lineārais nolietojums]]/12,0)</f>
        <v>0</v>
      </c>
      <c r="S9" s="9">
        <f ca="1">IFERROR(Dati[[#This Row],[Sākotnējā vērtība]]-(Dati[[#This Row],[Gada lineārais nolietojums]]*((TODAY()-Dati[[#This Row],[Iegādes vai nomas 
datums]])/365)),0)</f>
        <v>0</v>
      </c>
    </row>
  </sheetData>
  <mergeCells count="6">
    <mergeCell ref="G1:J1"/>
    <mergeCell ref="K1:M1"/>
    <mergeCell ref="B3:G3"/>
    <mergeCell ref="H3:S3"/>
    <mergeCell ref="B1:F1"/>
    <mergeCell ref="N1:O1"/>
  </mergeCells>
  <dataValidations count="26">
    <dataValidation allowBlank="1" showInputMessage="1" showErrorMessage="1" prompt="Šajā darblapā izveidojiet aprīkojuma inventāra sarakstu. Datu tabulā ievadiet detalizētu informāciju par aprīkojumu, lai aprēķinātu maksājumu, nolietojumu un vērtību. Šūnās G1–N1 izmantojiet datu griezumus, lai filtrētu datus" sqref="A1"/>
    <dataValidation allowBlank="1" showInputMessage="1" showErrorMessage="1" prompt="Šajā šūnā ir atrašanās vietas datu griezums. Izmantojiet šo datu griezumu, lai filtrētu informāciju pēc atrašanās vietas" sqref="G1:J1"/>
    <dataValidation allowBlank="1" showInputMessage="1" showErrorMessage="1" prompt="Šajā šūnā ir stāvokļa datu griezums. Izmantojiet šo datu griezumu, lai filtrētu informāciju pēc aprīkojuma stāvokļa" sqref="K1:M1"/>
    <dataValidation allowBlank="1" showInputMessage="1" showErrorMessage="1" prompt="Šajā šūnā ir atlikušais kalpošanas laiks gados. Izmantojiet šo datu griezumu, lai filtrētu informāciju pēc atlikušā kalpošanas laika gados" sqref="N1"/>
    <dataValidation allowBlank="1" showInputMessage="1" showErrorMessage="1" prompt="Zemāk esošajā tabulā šūnās B–G ievadiet informāciju par aprīkojuma fizisko stāvokli" sqref="B3:G3"/>
    <dataValidation allowBlank="1" showInputMessage="1" showErrorMessage="1" prompt="Zemāk esošajā tabulā šūnās H–S ievadiet informāciju par aprīkojuma finanšu stāvokli" sqref="H3:S3"/>
    <dataValidation allowBlank="1" showInputMessage="1" showErrorMessage="1" prompt="Šajā kolonnā ar šo virsrakstu ievadiet līdzekļa vai sērijas numuru. Izmantojiet virsrakstu filtrus, lai atrastu konkrētus ierakstus" sqref="B4"/>
    <dataValidation allowBlank="1" showInputMessage="1" showErrorMessage="1" prompt="Šajā kolonnā ar šo virsrakstu ievadiet vienuma aprakstu (ražotāju un modeli)" sqref="C4"/>
    <dataValidation allowBlank="1" showInputMessage="1" showErrorMessage="1" prompt="Šajā kolonnā ar šo virsrakstu ievadiet atrašanās vietu" sqref="D4"/>
    <dataValidation allowBlank="1" showInputMessage="1" showErrorMessage="1" prompt="Šajā kolonnā ar šo virsrakstu ievadiet stāvokli" sqref="E4"/>
    <dataValidation allowBlank="1" showInputMessage="1" showErrorMessage="1" prompt="Šajā kolonnā ar šo virsrakstu ievadiet piegādātāju" sqref="F4"/>
    <dataValidation allowBlank="1" showInputMessage="1" showErrorMessage="1" prompt="Šajā kolonnā ar šo virsrakstu ievadiet atlikušo kalpošanas laiku gados" sqref="G4"/>
    <dataValidation allowBlank="1" showInputMessage="1" showErrorMessage="1" prompt="Šajā kolonnā ar šo virsrakstu ievadiet sākotnējo vērtību" sqref="H4"/>
    <dataValidation allowBlank="1" showInputMessage="1" showErrorMessage="1" prompt="Šajā kolonnā ar šo virsrakstu ievadiet sākotnējo maksājumu" sqref="I4"/>
    <dataValidation allowBlank="1" showInputMessage="1" showErrorMessage="1" prompt="Šajā kolonnā ar šo virsrakstu ievadiet iegādes vai nomas datumu" sqref="J4"/>
    <dataValidation allowBlank="1" showInputMessage="1" showErrorMessage="1" prompt="Šajā kolonnā ar šo virsrakstu ievadiet aizdevuma termiņu gados" sqref="K4"/>
    <dataValidation allowBlank="1" showInputMessage="1" showErrorMessage="1" prompt="Šajā kolonnā ar šo virsrakstu ievadiet aizdevuma likmi" sqref="L4"/>
    <dataValidation allowBlank="1" showInputMessage="1" showErrorMessage="1" prompt="Šajā kolonnā ar šo virsrakstu tiek automātiski aprēķināts ikmēneša maksājums" sqref="M4"/>
    <dataValidation allowBlank="1" showInputMessage="1" showErrorMessage="1" prompt="Šajā kolonnā ar šo virsrakstu ievadiet ikmēneša pamatdarbības izmaksas" sqref="N4"/>
    <dataValidation allowBlank="1" showInputMessage="1" showErrorMessage="1" prompt="Šajā kolonnā ar šo virsrakstu tiek automātiski aprēķinātas kopējās mēneša izmaksas" sqref="O4"/>
    <dataValidation allowBlank="1" showInputMessage="1" showErrorMessage="1" prompt="Šajā kolonnā ar šo virsrakstu ievadiet prognozēto vērtību aizdevuma termiņa beigās" sqref="P4"/>
    <dataValidation allowBlank="1" showInputMessage="1" showErrorMessage="1" prompt="Šajā kolonnā ar šo virsrakstu tiek automātiski aprēķināts gada lineārais nolietojums" sqref="Q4"/>
    <dataValidation allowBlank="1" showInputMessage="1" showErrorMessage="1" prompt="Šajā kolonnā ar šo virsrakstu tiek automātiski aprēķināts mēneša lineārais nolietojums" sqref="R4"/>
    <dataValidation allowBlank="1" showInputMessage="1" showErrorMessage="1" prompt="Šajā kolonnā ar šo virsrakstu tiek automātiski aprēķināta pašreizējā vērtība" sqref="S4"/>
    <dataValidation allowBlank="1" showInputMessage="1" showErrorMessage="1" prompt="Šajā šūnā ir darblapas nosaukums. Šūnās pa labi ir datu griezumu atrašanās vieta, stāvoklis un kalpošanas laiks gados." sqref="B1:F1"/>
    <dataValidation allowBlank="1" showInputMessage="1" showErrorMessage="1" prompt="Zemāk esošajā datu tabulā ievadiet detalizētu informāciju par aprīkojumu" sqref="B2"/>
  </dataValidations>
  <printOptions horizontalCentered="1"/>
  <pageMargins left="0.25" right="0.25" top="0.75" bottom="0.75" header="0.3" footer="0.3"/>
  <pageSetup scale="45" fitToHeight="0" orientation="landscape" r:id="rId1"/>
  <headerFooter differentFirst="1">
    <oddFooter>Page &amp;P of &amp;N</oddFooter>
  </headerFooter>
  <ignoredErrors>
    <ignoredError sqref="M6:M9 O8:O9 Q6 Q8:Q9 S8:S9" emptyCellReference="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APRĪKOJUMA INVENTARIZĀCIJA</vt:lpstr>
      <vt:lpstr>Kolonnas_virsraksts_1</vt:lpstr>
      <vt:lpstr>'APRĪKOJUMA INVENTARIZĀCIJA'!Print_Titles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2018-06-29T11:41:58Z</dcterms:created>
  <dcterms:modified xsi:type="dcterms:W3CDTF">2018-06-29T11:41:58Z</dcterms:modified>
</cp:coreProperties>
</file>