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lv-LV\"/>
    </mc:Choice>
  </mc:AlternateContent>
  <bookViews>
    <workbookView xWindow="0" yWindow="0" windowWidth="21600" windowHeight="9510"/>
  </bookViews>
  <sheets>
    <sheet name="Uzdevumu Saraksts" sheetId="1" r:id="rId1"/>
  </sheets>
  <definedNames>
    <definedName name="_xlnm.Print_Titles" localSheetId="0">'Uzdevumu Saraksts'!$3:$3</definedName>
    <definedName name="Kalendāra_gads">'Uzdevumu Saraksts'!$I$1</definedName>
    <definedName name="Nosaukums1">UzdevumuSaraksts[[#Headers],[Uzdevums]]</definedName>
  </definedNames>
  <calcPr calcId="162913"/>
</workbook>
</file>

<file path=xl/calcChain.xml><?xml version="1.0" encoding="utf-8"?>
<calcChain xmlns="http://schemas.openxmlformats.org/spreadsheetml/2006/main">
  <c r="H5" i="1" l="1"/>
  <c r="I1" i="1" l="1"/>
  <c r="E6" i="1" l="1"/>
  <c r="F6" i="1" s="1"/>
  <c r="H6" i="1" s="1"/>
  <c r="E7" i="1"/>
  <c r="F7" i="1" s="1"/>
  <c r="H7" i="1" s="1"/>
  <c r="E4" i="1"/>
  <c r="F4" i="1" s="1"/>
  <c r="H4" i="1" s="1"/>
  <c r="E5" i="1"/>
  <c r="F5" i="1" s="1"/>
</calcChain>
</file>

<file path=xl/sharedStrings.xml><?xml version="1.0" encoding="utf-8"?>
<sst xmlns="http://schemas.openxmlformats.org/spreadsheetml/2006/main" count="21" uniqueCount="19">
  <si>
    <t>UZDEVUMU SARAKSTS</t>
  </si>
  <si>
    <t>Uzdevums</t>
  </si>
  <si>
    <t>Uzdevums 1</t>
  </si>
  <si>
    <t>Uzdevums 3</t>
  </si>
  <si>
    <t>Uzdevums 4</t>
  </si>
  <si>
    <t xml:space="preserve">Prioritāte </t>
  </si>
  <si>
    <t>Parasta</t>
  </si>
  <si>
    <t>Augsta</t>
  </si>
  <si>
    <t>Zema</t>
  </si>
  <si>
    <t xml:space="preserve">Statuss </t>
  </si>
  <si>
    <t>Pabeigts</t>
  </si>
  <si>
    <t>Piezīmes</t>
  </si>
  <si>
    <t>% Pabeigts</t>
  </si>
  <si>
    <t>Uzdevums 2</t>
  </si>
  <si>
    <t>Notiek Izpilde</t>
  </si>
  <si>
    <t>Nav Sākts</t>
  </si>
  <si>
    <t xml:space="preserve">Sākuma Datums </t>
  </si>
  <si>
    <t xml:space="preserve">Izpildes Datums </t>
  </si>
  <si>
    <t>Vai ir pabeigts/Nokavēts?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</si>
</sst>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Pabeigts&quot;;&quot;&quot;;&quot;Nokavēts&quot;"/>
    <numFmt numFmtId="169" formatCode="dd/mm/yyyy/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69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6">
    <xf numFmtId="0" fontId="0" fillId="0" borderId="0" xfId="0">
      <alignment horizontal="left" vertical="center" wrapText="1" indent="1"/>
    </xf>
    <xf numFmtId="169" fontId="5" fillId="0" borderId="0" xfId="11">
      <alignment horizontal="left" vertical="center" indent="1"/>
    </xf>
    <xf numFmtId="0" fontId="7" fillId="3" borderId="0" xfId="14">
      <alignment horizontal="left" vertical="center" indent="2"/>
    </xf>
    <xf numFmtId="9" fontId="0" fillId="0" borderId="0" xfId="12" applyFont="1">
      <alignment horizontal="right" vertical="center" indent="1"/>
    </xf>
    <xf numFmtId="168" fontId="6" fillId="0" borderId="0" xfId="13">
      <alignment horizontal="center" vertical="center"/>
    </xf>
    <xf numFmtId="0" fontId="3" fillId="6" borderId="0" xfId="1">
      <alignment horizontal="left" vertical="center" indent="2"/>
    </xf>
  </cellXfs>
  <cellStyles count="15">
    <cellStyle name="Datums" xfId="11"/>
    <cellStyle name="Kalendārais gads" xfId="14"/>
    <cellStyle name="Komats" xfId="5" builtinId="3" customBuiltin="1"/>
    <cellStyle name="Komats [0]" xfId="6" builtinId="6" customBuiltin="1"/>
    <cellStyle name="Nosaukums" xfId="1" builtinId="15" customBuiltin="1"/>
    <cellStyle name="Pabeigts/nokavēts" xfId="13"/>
    <cellStyle name="Parasts" xfId="0" builtinId="0" customBuiltin="1"/>
    <cellStyle name="Piezīme" xfId="10" builtinId="10" customBuiltin="1"/>
    <cellStyle name="Procenti" xfId="12" builtinId="5" customBuiltin="1"/>
    <cellStyle name="Valūta" xfId="7" builtinId="4" customBuiltin="1"/>
    <cellStyle name="Valūta [0]" xfId="8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9" builtinId="19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Uzdevumu saraksts" defaultPivotStyle="PivotStyleMedium13">
    <tableStyle name="Uzdevumu saraksts" pivot="0" count="3">
      <tableStyleElement type="wholeTable" dxfId="13"/>
      <tableStyleElement type="headerRow" dxfId="12"/>
      <tableStyleElement type="secondRowStripe" dxfId="11"/>
    </tableStyle>
    <tableStyle name="Uzdevumu saraksts — rakurstabula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2381248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Uzdevumu gads" descr="Tabulēšanas marķieri gadam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1677648" y="381000"/>
          <a:ext cx="1097280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Uzdevumu gads" descr="Šūnas aizpildījuma forma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id="4" name="UzdevumuSaraksts" displayName="UzdevumuSaraksts" ref="B3:I7" totalsRowShown="0">
  <autoFilter ref="B3:I7"/>
  <tableColumns count="8">
    <tableColumn id="1" name="Uzdevums" dataCellStyle="Parasts"/>
    <tableColumn id="3" name="Prioritāte " dataCellStyle="Parasts"/>
    <tableColumn id="4" name="Statuss " dataCellStyle="Parasts"/>
    <tableColumn id="6" name="Sākuma Datums " dataCellStyle="Datums"/>
    <tableColumn id="7" name="Izpildes Datums " dataCellStyle="Datums"/>
    <tableColumn id="5" name="% Pabeigts" dataCellStyle="Procenti"/>
    <tableColumn id="9" name="Vai ir pabeigts/Nokavēts?" dataCellStyle="Pabeigts/nokavēts">
      <calculatedColumnFormula>IF(AND(UzdevumuSaraksts[[#This Row],[Statuss ]]="Pabeigts",UzdevumuSaraksts[[#This Row],[% Pabeigts]]=1),1,IF(ISBLANK(UzdevumuSaraksts[[#This Row],[Izpildes Datums ]]),-1,IF(AND(UzdevumuSaraksts[[#This Row],[Statuss ]]&lt;&gt;"Pabeigts",TODAY()&gt;UzdevumuSaraksts[[#This Row],[Izpildes Datums ]]),0,-1)))</calculatedColumnFormula>
    </tableColumn>
    <tableColumn id="10" name="Piezīmes" dataCellStyle="Parasts"/>
  </tableColumns>
  <tableStyleInfo name="Uzdevumu saraksts" showFirstColumn="0" showLastColumn="0" showRowStripes="1" showColumnStripes="0"/>
  <extLst>
    <ext xmlns:x14="http://schemas.microsoft.com/office/spreadsheetml/2009/9/main" uri="{504A1905-F514-4f6f-8877-14C23A59335A}">
      <x14:table altTextSummary="Uzdevumu saraksts ar uzdevumiem, prioritāti, statusu, sākuma datumu, izpildes datumu, paveikto uzdevuma daļu procentos, atzīmi par to, vai uzdevums ir paveikts vai ir pārsniegts uzdevuma izpildes termiņš, kā arī piezīmēm"/>
    </ext>
  </extLst>
</table>
</file>

<file path=xl/theme/theme1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I7"/>
  <sheetViews>
    <sheetView showGridLines="0" tabSelected="1" zoomScaleNormal="100" workbookViewId="0"/>
  </sheetViews>
  <sheetFormatPr defaultColWidth="8.75" defaultRowHeight="30" customHeight="1" x14ac:dyDescent="0.3"/>
  <cols>
    <col min="1" max="1" width="2.625" customWidth="1"/>
    <col min="2" max="3" width="20.625" customWidth="1"/>
    <col min="4" max="4" width="18.25" customWidth="1"/>
    <col min="5" max="6" width="20.625" customWidth="1"/>
    <col min="7" max="7" width="18.625" customWidth="1"/>
    <col min="8" max="8" width="31.25" customWidth="1"/>
    <col min="9" max="9" width="30.625" customWidth="1"/>
    <col min="10" max="10" width="2.625" customWidth="1"/>
  </cols>
  <sheetData>
    <row r="1" spans="2:9" ht="30" customHeight="1" x14ac:dyDescent="0.3">
      <c r="I1" s="2">
        <f ca="1">YEAR(TODAY())</f>
        <v>2017</v>
      </c>
    </row>
    <row r="2" spans="2:9" ht="84" customHeight="1" x14ac:dyDescent="0.3">
      <c r="B2" s="5" t="s">
        <v>0</v>
      </c>
      <c r="C2" s="5"/>
      <c r="D2" s="5"/>
      <c r="E2" s="5"/>
      <c r="F2" s="5"/>
      <c r="G2" s="5"/>
      <c r="H2" s="5"/>
      <c r="I2" s="5"/>
    </row>
    <row r="3" spans="2:9" ht="30" customHeight="1" x14ac:dyDescent="0.3">
      <c r="B3" t="s">
        <v>1</v>
      </c>
      <c r="C3" t="s">
        <v>5</v>
      </c>
      <c r="D3" t="s">
        <v>9</v>
      </c>
      <c r="E3" t="s">
        <v>16</v>
      </c>
      <c r="F3" t="s">
        <v>17</v>
      </c>
      <c r="G3" t="s">
        <v>12</v>
      </c>
      <c r="H3" t="s">
        <v>18</v>
      </c>
      <c r="I3" t="s">
        <v>11</v>
      </c>
    </row>
    <row r="4" spans="2:9" ht="30" customHeight="1" x14ac:dyDescent="0.3">
      <c r="B4" t="s">
        <v>2</v>
      </c>
      <c r="C4" t="s">
        <v>6</v>
      </c>
      <c r="D4" t="s">
        <v>15</v>
      </c>
      <c r="E4" s="1">
        <f ca="1">DATE(Kalendāra_gads, 11, 29)</f>
        <v>43068</v>
      </c>
      <c r="F4" s="1">
        <f ca="1">UzdevumuSaraksts[[#This Row],[Sākuma Datums ]]+9</f>
        <v>43077</v>
      </c>
      <c r="G4" s="3">
        <v>0</v>
      </c>
      <c r="H4" s="4">
        <f ca="1">IF(AND(UzdevumuSaraksts[[#This Row],[Statuss ]]="Pabeigts",UzdevumuSaraksts[[#This Row],[% Pabeigts]]=1),1,IF(ISBLANK(UzdevumuSaraksts[[#This Row],[Izpildes Datums ]]),-1,IF(AND(UzdevumuSaraksts[[#This Row],[Statuss ]]&lt;&gt;"Pabeigts",TODAY()&gt;UzdevumuSaraksts[[#This Row],[Izpildes Datums ]]),0,-1)))</f>
        <v>-1</v>
      </c>
    </row>
    <row r="5" spans="2:9" ht="30" customHeight="1" x14ac:dyDescent="0.3">
      <c r="B5" t="s">
        <v>13</v>
      </c>
      <c r="C5" t="s">
        <v>7</v>
      </c>
      <c r="D5" t="s">
        <v>10</v>
      </c>
      <c r="E5" s="1">
        <f ca="1">DATE(Kalendāra_gads, 11, 19)</f>
        <v>43058</v>
      </c>
      <c r="F5" s="1">
        <f ca="1">UzdevumuSaraksts[[#This Row],[Sākuma Datums ]]+30</f>
        <v>43088</v>
      </c>
      <c r="G5" s="3">
        <v>1</v>
      </c>
      <c r="H5" s="4">
        <f ca="1">IF(AND(UzdevumuSaraksts[[#This Row],[Statuss ]]="Pabeigts",UzdevumuSaraksts[[#This Row],[% Pabeigts]]=1),1,IF(ISBLANK(UzdevumuSaraksts[[#This Row],[Izpildes Datums ]]),-1,IF(AND(UzdevumuSaraksts[[#This Row],[Statuss ]]&lt;&gt;"Pabeigts",TODAY()&gt;UzdevumuSaraksts[[#This Row],[Izpildes Datums ]]),0,-1)))</f>
        <v>1</v>
      </c>
    </row>
    <row r="6" spans="2:9" ht="30" customHeight="1" x14ac:dyDescent="0.3">
      <c r="B6" t="s">
        <v>3</v>
      </c>
      <c r="C6" t="s">
        <v>8</v>
      </c>
      <c r="D6" t="s">
        <v>14</v>
      </c>
      <c r="E6" s="1">
        <f ca="1">DATE(Kalendāra_gads, 11, 9)</f>
        <v>43048</v>
      </c>
      <c r="F6" s="1">
        <f ca="1">UzdevumuSaraksts[[#This Row],[Sākuma Datums ]]+45</f>
        <v>43093</v>
      </c>
      <c r="G6" s="3">
        <v>0.5</v>
      </c>
      <c r="H6" s="4">
        <f ca="1">IF(AND(UzdevumuSaraksts[[#This Row],[Statuss ]]="Pabeigts",UzdevumuSaraksts[[#This Row],[% Pabeigts]]=1),1,IF(ISBLANK(UzdevumuSaraksts[[#This Row],[Izpildes Datums ]]),-1,IF(AND(UzdevumuSaraksts[[#This Row],[Statuss ]]&lt;&gt;"Pabeigts",TODAY()&gt;UzdevumuSaraksts[[#This Row],[Izpildes Datums ]]),0,-1)))</f>
        <v>-1</v>
      </c>
    </row>
    <row r="7" spans="2:9" ht="30" customHeight="1" x14ac:dyDescent="0.3">
      <c r="B7" t="s">
        <v>4</v>
      </c>
      <c r="C7" t="s">
        <v>6</v>
      </c>
      <c r="D7" t="s">
        <v>15</v>
      </c>
      <c r="E7" s="1">
        <f ca="1">DATE(Kalendāra_gads, 12, 29)</f>
        <v>43098</v>
      </c>
      <c r="F7" s="1">
        <f ca="1">UzdevumuSaraksts[[#This Row],[Sākuma Datums ]]+55</f>
        <v>43153</v>
      </c>
      <c r="G7" s="3">
        <v>0</v>
      </c>
      <c r="H7" s="4">
        <f ca="1">IF(AND(UzdevumuSaraksts[[#This Row],[Statuss ]]="Pabeigts",UzdevumuSaraksts[[#This Row],[% Pabeigts]]=1),1,IF(ISBLANK(UzdevumuSaraksts[[#This Row],[Izpildes Datums ]]),-1,IF(AND(UzdevumuSaraksts[[#This Row],[Statuss ]]&lt;&gt;"Pabeigts",TODAY()&gt;UzdevumuSaraksts[[#This Row],[Izpildes Datums ]]),0,-1)))</f>
        <v>-1</v>
      </c>
    </row>
  </sheetData>
  <mergeCells count="1">
    <mergeCell ref="B2:I2"/>
  </mergeCells>
  <phoneticPr fontId="1" type="noConversion"/>
  <conditionalFormatting sqref="G4:G7">
    <cfRule type="dataBar" priority="67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Šajā darblapā izveidojiet uzdevumu sarakstu. Šūnā I1 ievadiet šī saraksta gadu" sqref="A1"/>
    <dataValidation allowBlank="1" showInputMessage="1" showErrorMessage="1" prompt="Šajā šūnā ir darblapas nosaukums" sqref="B2"/>
    <dataValidation allowBlank="1" showInputMessage="1" showErrorMessage="1" prompt="Ievadiet uzdevumu šajā kolonnā zem šī virsraksta. Izmantojiet virsraksta filtrus, lai atrastu konkrētu ierakstu" sqref="B3"/>
    <dataValidation allowBlank="1" showInputMessage="1" showErrorMessage="1" prompt="Šajā kolonnā zem šī virsraksta atlasiet prioritāti. Nospiediet taustiņu kombināciju ALT+lejupvērstā bultiņa, lai atvērtu nolaižamo sarakstu, pēc tam nospiediet taustiņu ENTER, lai veiktu atlasi" sqref="C3"/>
    <dataValidation allowBlank="1" showInputMessage="1" showErrorMessage="1" prompt="Šajā kolonnā zem šī virsraksta atlasiet statusu.  Nospiediet taustiņu kombināciju ALT+lejupvērstā bultiņa, lai atvērtu nolaižamo sarakstu, pēc tam nospiediet taustiņu ENTER, lai veiktu atlasi" sqref="D3"/>
    <dataValidation allowBlank="1" showInputMessage="1" showErrorMessage="1" prompt="Ievadiet sākuma datumu šajā kolonnā zem šī virsraksta" sqref="E3"/>
    <dataValidation allowBlank="1" showInputMessage="1" showErrorMessage="1" prompt="Ievadiet izpildes datumu šajā kolonnā zem šī virsraksta" sqref="F3"/>
    <dataValidation allowBlank="1" showInputMessage="1" showErrorMessage="1" prompt="Šajā kolonnā atlasiet uzdevuma izpildes procentuālo daļu. Nospiediet taustiņu kombināciju ALT+lejupvērstā bultiņa, lai atvērtu nolaižamo sarakstu, un pēc tam nospiediet taustiņu ENTER, lai veiktu atlasi. Statusa joslā ir redzama norise līdz izpildei" sqref="G3"/>
    <dataValidation allowBlank="1" showInputMessage="1" showErrorMessage="1" prompt="Šajā kolonnā zem šī virsraksta ikonu indikatori Gatavs/nokavēts tiek automātiski atjaunināti, kad uzdevumi tiek izpildīti. Karodziņš norāda uz nokavētiem uzdevumiem. Atzīme norāda uz pabeigtiem uzdevumiem" sqref="H3"/>
    <dataValidation allowBlank="1" showInputMessage="1" showErrorMessage="1" prompt="Ievadiet piezīmes šajā kolonnā zem šī virsraksta" sqref="I3"/>
    <dataValidation allowBlank="1" showInputMessage="1" showErrorMessage="1" prompt="Šajā šūnā ievadiet šī uzdevumu saraksta gadu" sqref="I1"/>
    <dataValidation type="list" errorStyle="warning" allowBlank="1" showInputMessage="1" showErrorMessage="1" error="Sarakstā atlasiet ierakstu. Atlasiet ATCELT, nospiediet taustiņu kombināciju ALT+lejupvērstā bultiņa, lai atvērtu nolaižamo sarakstu, un pēc tam nospiediet taustiņu ENTER, lai veiktu atlasi" sqref="D4:D7">
      <formula1>"Nav Sākts, Notiek Izpilde, Atlikts, Pabeigts"</formula1>
    </dataValidation>
    <dataValidation type="list" errorStyle="warning" allowBlank="1" showInputMessage="1" showErrorMessage="1" error="Sarakstā atlasiet ierakstu. Atlasiet ATCELT, nospiediet taustiņu kombināciju ALT+lejupvērstā bultiņa, lai atvērtu nolaižamo sarakstu, un pēc tam nospiediet taustiņu ENTER, lai veiktu atlasi" sqref="C4:C7">
      <formula1>"Zema, Parasta, Augsta"</formula1>
    </dataValidation>
    <dataValidation type="list" errorStyle="warning" allowBlank="1" showInputMessage="1" showErrorMessage="1" error="Sarakstā atlasiet ierakstu. Atlasiet ATCELT, nospiediet taustiņu kombināciju ALT+lejupvērstā bultiņa, lai atvērtu nolaižamo sarakstu, un pēc tam nospiediet taustiņu ENTER, lai veiktu atlasi" sqref="G4:G7">
      <formula1>"0%,25%,50%,75%,100%"</formula1>
    </dataValidation>
    <dataValidation type="custom" errorStyle="warning" allowBlank="1" showInputMessage="1" showErrorMessage="1" error="Izpildes datumam jābūt vēlākam vai vienādam ar sākuma datumu. Atlasiet JĀ, lai saglabātu ierakstu, NĒ, lai mēģinātu vēlreiz, un ATCELT, lai notīrītu šūnu" sqref="F4:F7">
      <formula1>F4&gt;=E4</formula1>
    </dataValidation>
  </dataValidations>
  <printOptions horizontalCentered="1"/>
  <pageMargins left="0.7" right="0.7" top="0.75" bottom="0.75" header="0.3" footer="0.3"/>
  <pageSetup paperSize="9" scale="6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G4:G7</xm:sqref>
        </x14:conditionalFormatting>
        <x14:conditionalFormatting xmlns:xm="http://schemas.microsoft.com/office/excel/2006/main">
          <x14:cfRule type="iconSet" priority="68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H4:H7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TM02898033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ap:HeadingPairs>
  <ap:TitlesOfParts>
    <vt:vector baseType="lpstr" size="4">
      <vt:lpstr>Uzdevumu Saraksts</vt:lpstr>
      <vt:lpstr>'Uzdevumu Saraksts'!Drukāt_virsrakstus</vt:lpstr>
      <vt:lpstr>Kalendāra_gads</vt:lpstr>
      <vt:lpstr>Nosaukums1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2016-12-15T07:11:03Z</dcterms:created>
  <dcterms:modified xsi:type="dcterms:W3CDTF">2017-07-28T00:51:37Z</dcterms:modified>
</cp:coreProperties>
</file>