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9"/>
  <workbookPr filterPrivacy="1" hidePivotFieldList="1"/>
  <xr:revisionPtr revIDLastSave="0" documentId="13_ncr:1_{E5F5B9CE-85CB-4E17-8D20-AB93623CE913}" xr6:coauthVersionLast="43" xr6:coauthVersionMax="43" xr10:uidLastSave="{00000000-0000-0000-0000-000000000000}"/>
  <bookViews>
    <workbookView xWindow="-120" yWindow="-120" windowWidth="19200" windowHeight="10320" xr2:uid="{00000000-000D-0000-FFFF-FFFF00000000}"/>
  </bookViews>
  <sheets>
    <sheet name="Koledžas kredītpunktu plānotājs" sheetId="1" r:id="rId1"/>
    <sheet name="Mācību priekšmets" sheetId="5" r:id="rId2"/>
    <sheet name="Semestra kopsavilkuma dati" sheetId="4" r:id="rId3"/>
  </sheets>
  <definedNames>
    <definedName name="Atlikušie_kredītpunkti">Grāda_piešķiršanas_prasības[[#Totals],[NEPIECIEŠAMS]]</definedName>
    <definedName name="_xlnm.Print_Titles" localSheetId="1">'Mācību priekšmets'!$1:$2</definedName>
    <definedName name="Nepieciešamie_kredītpunkti">Grāda_piešķiršanas_prasības[[#Totals],[KOPSUMMA]]</definedName>
    <definedName name="Nopelnītie_kredītpunkti">Grāda_piešķiršanas_prasības[[#Totals],[IEGŪTI]]</definedName>
    <definedName name="Prasību_uzmeklēšana">Grāda_piešķiršanas_prasības[KREDĪTPUNKTU PRASĪBAS]</definedName>
  </definedNames>
  <calcPr calcId="18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1" l="1"/>
  <c r="F11" i="1"/>
  <c r="E5" i="1" l="1"/>
  <c r="F5" i="1" s="1"/>
  <c r="E6" i="1"/>
  <c r="F6" i="1" s="1"/>
  <c r="E7" i="1"/>
  <c r="F7" i="1" s="1"/>
  <c r="E8" i="1"/>
  <c r="F8" i="1" s="1"/>
  <c r="D9" i="1"/>
  <c r="F9" i="1" l="1"/>
  <c r="E9" i="1"/>
  <c r="D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<sst xmlns="http://schemas.openxmlformats.org/spreadsheetml/2006/main" count="164" uniqueCount="86">
  <si>
    <t>Koledžas kredītpunktu plānotājs</t>
  </si>
  <si>
    <t>SEMESTRA KOPSAVILKUMS</t>
  </si>
  <si>
    <t>Joslu diagramma, kurā tiek rādīta kredītpunktu kopsumma un nodarbības katrā semestrī, ir šajā šūnā Šī rakursdiagramma tiek automātiski atjaunināta, ņemot vērā rakurstabulu semestra kopsavilkuma datu darblapā.</t>
  </si>
  <si>
    <t>Lai atjauninātu iepriekšējo rakursdiagrammu, atlasiet diagrammu.  
Vienreiz noklikšķiniet ar peles labo pogu, lai piekļūtu īsinājumizvēlnei.
Lai atjauninātu diagrammu, atlasiet Atsvaidzināt vai Atsvaidzināt visu.</t>
  </si>
  <si>
    <t>Mākslas bakalaurs 
mūzikas vēsturē</t>
  </si>
  <si>
    <t>KREDĪTPUNKTU PRASĪBAS</t>
  </si>
  <si>
    <t>A grupas mācību priekšmets</t>
  </si>
  <si>
    <t>B grupas mācību priekšmets</t>
  </si>
  <si>
    <t>C grupas mācību priekšmets</t>
  </si>
  <si>
    <t>Vispārīgie mācību priekšmeti</t>
  </si>
  <si>
    <t>KOPSUMMAS</t>
  </si>
  <si>
    <t>VISPĀRĒJAIS PROGRESS:</t>
  </si>
  <si>
    <t>KOPSUMMA</t>
  </si>
  <si>
    <t>Nav datu</t>
  </si>
  <si>
    <t>IEGŪTI</t>
  </si>
  <si>
    <t>NEPIECIEŠAMS</t>
  </si>
  <si>
    <t>Augstskolas mācību priekšmeti</t>
  </si>
  <si>
    <t>MĀCĪBU PRIEKŠMETA NOSAUKUMS</t>
  </si>
  <si>
    <t>Antropoloģija</t>
  </si>
  <si>
    <t>Muzicēšana</t>
  </si>
  <si>
    <t>Mākslas vēsture</t>
  </si>
  <si>
    <t xml:space="preserve">Mākslas vēsture </t>
  </si>
  <si>
    <t>Klausīšanas prasmes I</t>
  </si>
  <si>
    <t>Klausīšanas prasmes II</t>
  </si>
  <si>
    <t>Klausīšanas prasmes III</t>
  </si>
  <si>
    <t>Klausīšanas prasmes IV</t>
  </si>
  <si>
    <t>Vadīšana I</t>
  </si>
  <si>
    <t>Angļu valodas rakstība</t>
  </si>
  <si>
    <t>Veidlapa un analīze</t>
  </si>
  <si>
    <t>Ievads par antropoloģiju</t>
  </si>
  <si>
    <t>Matemātika 101</t>
  </si>
  <si>
    <t>Mūzikas vēsture Rietumu civilizācijā I</t>
  </si>
  <si>
    <t>Mūzikas vēsture Rietumu civilizācijā II</t>
  </si>
  <si>
    <t>Mūzikas teorija I</t>
  </si>
  <si>
    <t>Mūzikas teorija II</t>
  </si>
  <si>
    <t>Mūzikas teorija III</t>
  </si>
  <si>
    <t>Mūzikas teorija IV</t>
  </si>
  <si>
    <t>Klavieru klase</t>
  </si>
  <si>
    <t>Sociālās zinātnes 101</t>
  </si>
  <si>
    <t>Sociālās zinības 101</t>
  </si>
  <si>
    <t>Džeza pasaule</t>
  </si>
  <si>
    <t>Mūzikas pasaule I</t>
  </si>
  <si>
    <t>Mūzikas pasaule II</t>
  </si>
  <si>
    <t>Mūzikas pasaule III</t>
  </si>
  <si>
    <t>MĀCĪBU PRIEKŠMETA NR.</t>
  </si>
  <si>
    <t>GEN 108</t>
  </si>
  <si>
    <t>MUS 215</t>
  </si>
  <si>
    <t>ART 101</t>
  </si>
  <si>
    <t>ART 201</t>
  </si>
  <si>
    <t>MUS 113</t>
  </si>
  <si>
    <t>MUS 213</t>
  </si>
  <si>
    <t>MUS 313</t>
  </si>
  <si>
    <t>MUS 413</t>
  </si>
  <si>
    <t>MUS 114</t>
  </si>
  <si>
    <t>ENG 101</t>
  </si>
  <si>
    <t>ENG 201</t>
  </si>
  <si>
    <t>MUS 214</t>
  </si>
  <si>
    <t>GEN 208</t>
  </si>
  <si>
    <t>MAT 101</t>
  </si>
  <si>
    <t>MUS 101</t>
  </si>
  <si>
    <t>MUS 201</t>
  </si>
  <si>
    <t>MUS 110</t>
  </si>
  <si>
    <t>MUS 210</t>
  </si>
  <si>
    <t>MUS 310</t>
  </si>
  <si>
    <t>MUS 410</t>
  </si>
  <si>
    <t>MUS 109</t>
  </si>
  <si>
    <t>SOC 101</t>
  </si>
  <si>
    <t>SOC 201</t>
  </si>
  <si>
    <t>MUS 105</t>
  </si>
  <si>
    <t>MUS 112</t>
  </si>
  <si>
    <t>MUS 212</t>
  </si>
  <si>
    <t>NEPIECIEŠAMAIS GRĀDS</t>
  </si>
  <si>
    <t>KREDĪTS</t>
  </si>
  <si>
    <t>PABEIGTS?</t>
  </si>
  <si>
    <t>Jā</t>
  </si>
  <si>
    <t>Nē</t>
  </si>
  <si>
    <t>SEMESTRIS</t>
  </si>
  <si>
    <t>1. semestris</t>
  </si>
  <si>
    <t>3. semestris</t>
  </si>
  <si>
    <t>2. semestris</t>
  </si>
  <si>
    <t>4. semestris</t>
  </si>
  <si>
    <t>5. semestris</t>
  </si>
  <si>
    <t>Semestra kopsavilkuma dati</t>
  </si>
  <si>
    <t>Šī rakurtabula ir lapā Augstskolas kopsavilkuma rakursdiagramma esošās semestra kopsavilkuma rakursdiagrammas datu avots.</t>
  </si>
  <si>
    <t xml:space="preserve">MĀCĪBU PRIEKŠMETI  </t>
  </si>
  <si>
    <t xml:space="preserve">KREDĪTS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</si>
</sst>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0" fillId="0" borderId="0" xfId="0" applyFill="1">
      <alignment vertical="center" wrapText="1"/>
    </xf>
    <xf numFmtId="0" fontId="5" fillId="0" borderId="0" xfId="2" applyFont="1" applyFill="1" applyAlignment="1">
      <alignment horizontal="right" vertical="center" indent="1"/>
    </xf>
    <xf numFmtId="0" fontId="0" fillId="0" borderId="0" xfId="0" applyFill="1" applyBorder="1" applyAlignment="1">
      <alignment vertical="top"/>
    </xf>
    <xf numFmtId="0" fontId="2" fillId="0" borderId="4" xfId="0" applyFont="1" applyFill="1" applyBorder="1" applyAlignment="1">
      <alignment horizontal="left" vertical="center" indent="1"/>
    </xf>
    <xf numFmtId="0" fontId="7" fillId="0" borderId="6" xfId="0" applyFont="1" applyFill="1" applyBorder="1" applyAlignment="1">
      <alignment horizontal="center" vertical="center"/>
    </xf>
    <xf numFmtId="0" fontId="6"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2" fillId="2" borderId="5" xfId="1" applyFont="1" applyBorder="1" applyAlignment="1">
      <alignment horizontal="left" vertical="center" wrapText="1" inden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9" fillId="2" borderId="0" xfId="3" applyBorder="1" applyAlignment="1">
      <alignment horizontal="left" vertical="center" wrapText="1"/>
    </xf>
    <xf numFmtId="0" fontId="0" fillId="2" borderId="0" xfId="0" applyFill="1">
      <alignment vertical="center" wrapText="1"/>
    </xf>
    <xf numFmtId="0" fontId="0" fillId="0" borderId="3" xfId="0" applyFont="1" applyFill="1" applyBorder="1" applyAlignment="1">
      <alignment horizontal="center" vertical="top"/>
    </xf>
    <xf numFmtId="0" fontId="4" fillId="0" borderId="1" xfId="0" applyFont="1" applyFill="1" applyBorder="1" applyAlignment="1"/>
    <xf numFmtId="0" fontId="4" fillId="0" borderId="2" xfId="0" applyFont="1" applyFill="1" applyBorder="1" applyAlignment="1"/>
    <xf numFmtId="0" fontId="13" fillId="0" borderId="0" xfId="0" applyFont="1" applyFill="1" applyAlignment="1">
      <alignment horizontal="center" vertical="top" wrapText="1"/>
    </xf>
    <xf numFmtId="0" fontId="9" fillId="2" borderId="5" xfId="3" applyBorder="1" applyAlignment="1">
      <alignment horizontal="left" vertical="center" wrapText="1"/>
    </xf>
    <xf numFmtId="0" fontId="9" fillId="2" borderId="0" xfId="3" applyBorder="1"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0" xfId="1" applyBorder="1" applyAlignment="1">
      <alignment horizontal="left" vertical="center" indent="1"/>
    </xf>
    <xf numFmtId="0" fontId="8" fillId="2" borderId="0" xfId="1" applyAlignment="1">
      <alignment horizontal="left" vertical="center" indent="2"/>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7" builtinId="22" customBuiltin="1"/>
    <cellStyle name="Brīdinājuma teksts" xfId="20" builtinId="11" customBuiltin="1"/>
    <cellStyle name="Ievade" xfId="15"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6" builtinId="21" customBuiltin="1"/>
    <cellStyle name="Komats" xfId="4" builtinId="3" customBuiltin="1"/>
    <cellStyle name="Komats [0]" xfId="5" builtinId="6" customBuiltin="1"/>
    <cellStyle name="Kopsumma" xfId="22" builtinId="25" customBuiltin="1"/>
    <cellStyle name="Labs" xfId="12" builtinId="26" customBuiltin="1"/>
    <cellStyle name="Neitrāls" xfId="14" builtinId="28" customBuiltin="1"/>
    <cellStyle name="Nosaukums" xfId="1" builtinId="15" customBuiltin="1"/>
    <cellStyle name="Parasts" xfId="0" builtinId="0" customBuiltin="1"/>
    <cellStyle name="Paskaidrojošs teksts" xfId="21" builtinId="53" customBuiltin="1"/>
    <cellStyle name="Pārbaudes šūna" xfId="19" builtinId="23" customBuiltin="1"/>
    <cellStyle name="Piezīme" xfId="9" builtinId="10" customBuiltin="1"/>
    <cellStyle name="Procenti" xfId="8" builtinId="5" customBuiltin="1"/>
    <cellStyle name="Saistīta šūna" xfId="18" builtinId="24" customBuiltin="1"/>
    <cellStyle name="Slikts" xfId="13" builtinId="27" customBuiltin="1"/>
    <cellStyle name="Valūta" xfId="6" builtinId="4" customBuiltin="1"/>
    <cellStyle name="Valūta [0]" xfId="7" builtinId="7" customBuiltin="1"/>
    <cellStyle name="Virsraksts 1" xfId="3" builtinId="16" customBuiltin="1"/>
    <cellStyle name="Virsraksts 2" xfId="10" builtinId="17" customBuiltin="1"/>
    <cellStyle name="Virsraksts 3" xfId="11" builtinId="18" customBuiltin="1"/>
    <cellStyle name="Virsraksts 4" xfId="2" builtinId="19" customBuiltin="1"/>
  </cellStyles>
  <dxfs count="40">
    <dxf>
      <alignment horizontal="center" indent="0" readingOrder="0"/>
    </dxf>
    <dxf>
      <fill>
        <patternFill patternType="none">
          <bgColor auto="1"/>
        </patternFill>
      </fill>
    </dxf>
    <dxf>
      <alignment horizontal="center"/>
    </dxf>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Mācību priekšmetu saraksts" pivot="0" count="3" xr9:uid="{00000000-0011-0000-FFFF-FFFF00000000}">
      <tableStyleElement type="wholeTable" dxfId="39"/>
      <tableStyleElement type="headerRow" dxfId="38"/>
      <tableStyleElement type="secondRowStripe" dxfId="37"/>
    </tableStyle>
    <tableStyle name="Kredītpunktu prasību kopsavilkums" pivot="0" count="3" xr9:uid="{00000000-0011-0000-FFFF-FFFF01000000}">
      <tableStyleElement type="wholeTable" dxfId="36"/>
      <tableStyleElement type="headerRow" dxfId="35"/>
      <tableStyleElement type="totalRow" dxfId="34"/>
    </tableStyle>
    <tableStyle name="Semestra kopsavilkums" table="0" count="3" xr9:uid="{00000000-0011-0000-FFFF-FFFF02000000}">
      <tableStyleElement type="headerRow" dxfId="33"/>
      <tableStyleElement type="totalRow" dxfId="32"/>
      <tableStyleElement type="secondRowStripe" dxfId="31"/>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[Office_35054830_TF00000034.xlsx]Semestra kopsavilkuma dati!Semestra_kopsavilkuma_rakurstabula</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manualLayout>
          <c:layoutTarget val="inner"/>
          <c:xMode val="edge"/>
          <c:yMode val="edge"/>
          <c:x val="0.19804108285147429"/>
          <c:y val="7.8853046594982074E-2"/>
          <c:w val="0.56016479929552943"/>
          <c:h val="0.8422939068100358"/>
        </c:manualLayout>
      </c:layout>
      <c:barChart>
        <c:barDir val="bar"/>
        <c:grouping val="clustered"/>
        <c:varyColors val="0"/>
        <c:ser>
          <c:idx val="0"/>
          <c:order val="0"/>
          <c:tx>
            <c:strRef>
              <c:f>'Semestra kopsavilkuma dati'!$B$4</c:f>
              <c:strCache>
                <c:ptCount val="1"/>
                <c:pt idx="0">
                  <c:v>KREDĪTS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'Semestra kopsavilkuma dati'!$A$5:$A$10</c:f>
              <c:strCache>
                <c:ptCount val="5"/>
                <c:pt idx="0">
                  <c:v>1. semestris</c:v>
                </c:pt>
                <c:pt idx="1">
                  <c:v>2. semestris</c:v>
                </c:pt>
                <c:pt idx="2">
                  <c:v>3. semestris</c:v>
                </c:pt>
                <c:pt idx="3">
                  <c:v>4. semestris</c:v>
                </c:pt>
                <c:pt idx="4">
                  <c:v>5. semestris</c:v>
                </c:pt>
              </c:strCache>
            </c:strRef>
          </c:cat>
          <c:val>
            <c:numRef>
              <c:f>'Semestra kopsavilkuma dati'!$B$5:$B$10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'Semestra kopsavilkuma dati'!$C$4</c:f>
              <c:strCache>
                <c:ptCount val="1"/>
                <c:pt idx="0">
                  <c:v>MĀCĪBU PRIEKŠMETI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'Semestra kopsavilkuma dati'!$A$5:$A$10</c:f>
              <c:strCache>
                <c:ptCount val="5"/>
                <c:pt idx="0">
                  <c:v>1. semestris</c:v>
                </c:pt>
                <c:pt idx="1">
                  <c:v>2. semestris</c:v>
                </c:pt>
                <c:pt idx="2">
                  <c:v>3. semestris</c:v>
                </c:pt>
                <c:pt idx="3">
                  <c:v>4. semestris</c:v>
                </c:pt>
                <c:pt idx="4">
                  <c:v>5. semestris</c:v>
                </c:pt>
              </c:strCache>
            </c:strRef>
          </c:cat>
          <c:val>
            <c:numRef>
              <c:f>'Semestra kopsavilkuma dati'!$C$5:$C$10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v-LV"/>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7741081574662787"/>
          <c:y val="0.22643199011888224"/>
          <c:w val="0.22589184253372122"/>
          <c:h val="0.4661908390483447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
              <a:ea typeface=""/>
              <a:cs typeface=""/>
            </a:defRPr>
          </a:pPr>
          <a:endParaRPr lang="lv-LV"/>
        </a:p>
      </c:txPr>
    </c:legend>
    <c:plotVisOnly val="1"/>
    <c:dispBlanksAs val="gap"/>
    <c:showDLblsOverMax val="0"/>
  </c:chart>
  <c:spPr>
    <a:noFill/>
    <a:ln w="9525" cap="flat" cmpd="sng" algn="ctr">
      <a:noFill/>
      <a:round/>
    </a:ln>
    <a:effectLst/>
  </c:spPr>
  <c:txPr>
    <a:bodyPr/>
    <a:lstStyle/>
    <a:p>
      <a:pPr>
        <a:defRPr>
          <a:latin typeface="+mn-lt"/>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Semestra_kopsavilkums" descr="Joslu diagramma, kurā tiek rādīta kredītpunktu kopsumma un nodarbības katrā semestrī">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s" refreshedDate="43644.631319097221" createdVersion="6" refreshedVersion="6" minRefreshableVersion="3" recordCount="27" xr:uid="{00000000-000A-0000-FFFF-FFFF0D000000}">
  <cacheSource type="worksheet">
    <worksheetSource name="Mācību_priekšmeti"/>
  </cacheSource>
  <cacheFields count="6">
    <cacheField name="MĀCĪBU PRIEKŠMETA NOSAUKUMS" numFmtId="0">
      <sharedItems count="26">
        <s v="Antropoloģija"/>
        <s v="Muzicēšana"/>
        <s v="Mākslas vēsture"/>
        <s v="Mākslas vēsture "/>
        <s v="Klausīšanas prasmes I"/>
        <s v="Klausīšanas prasmes II"/>
        <s v="Klausīšanas prasmes III"/>
        <s v="Klausīšanas prasmes IV"/>
        <s v="Vadīšana I"/>
        <s v="Angļu valodas rakstība"/>
        <s v="Veidlapa un analīze"/>
        <s v="Ievads par antropoloģiju"/>
        <s v="Matemātika 101"/>
        <s v="Mūzikas vēsture Rietumu civilizācijā I"/>
        <s v="Mūzikas vēsture Rietumu civilizācijā II"/>
        <s v="Mūzikas teorija I"/>
        <s v="Mūzikas teorija II"/>
        <s v="Mūzikas teorija III"/>
        <s v="Mūzikas teorija IV"/>
        <s v="Klavieru klase"/>
        <s v="Sociālās zinātnes 101"/>
        <s v="Sociālās zinības 101"/>
        <s v="Džeza pasaule"/>
        <s v="Mūzikas pasaule I"/>
        <s v="Mūzikas pasaule II"/>
        <s v="Mūzikas pasaule III"/>
      </sharedItems>
    </cacheField>
    <cacheField name="MĀCĪBU PRIEKŠMETA NR." numFmtId="0">
      <sharedItems/>
    </cacheField>
    <cacheField name="NEPIECIEŠAMAIS GRĀDS" numFmtId="0">
      <sharedItems/>
    </cacheField>
    <cacheField name="KREDĪTS" numFmtId="0">
      <sharedItems containsSemiMixedTypes="0" containsString="0" containsNumber="1" containsInteger="1" minValue="2" maxValue="4"/>
    </cacheField>
    <cacheField name="PABEIGTS?" numFmtId="0">
      <sharedItems containsBlank="1"/>
    </cacheField>
    <cacheField name="SEMESTRIS" numFmtId="0">
      <sharedItems count="5">
        <s v="1. semestris"/>
        <s v="3. semestris"/>
        <s v="2. semestris"/>
        <s v="4. semestris"/>
        <s v="5. semestri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s v="GEN 108"/>
    <s v="Vispārīgie mācību priekšmeti"/>
    <n v="4"/>
    <s v="Jā"/>
    <x v="0"/>
  </r>
  <r>
    <x v="1"/>
    <s v="MUS 215"/>
    <s v="A grupas mācību priekšmets"/>
    <n v="3"/>
    <m/>
    <x v="1"/>
  </r>
  <r>
    <x v="2"/>
    <s v="ART 101"/>
    <s v="Vispārīgie mācību priekšmeti"/>
    <n v="2"/>
    <s v="Jā"/>
    <x v="0"/>
  </r>
  <r>
    <x v="3"/>
    <s v="ART 201"/>
    <s v="Vispārīgie mācību priekšmeti"/>
    <n v="2"/>
    <s v="Jā"/>
    <x v="2"/>
  </r>
  <r>
    <x v="4"/>
    <s v="MUS 113"/>
    <s v="A grupas mācību priekšmets"/>
    <n v="2"/>
    <s v="Jā"/>
    <x v="0"/>
  </r>
  <r>
    <x v="5"/>
    <s v="MUS 213"/>
    <s v="A grupas mācību priekšmets"/>
    <n v="2"/>
    <s v="Jā"/>
    <x v="2"/>
  </r>
  <r>
    <x v="6"/>
    <s v="MUS 313"/>
    <s v="A grupas mācību priekšmets"/>
    <n v="2"/>
    <m/>
    <x v="1"/>
  </r>
  <r>
    <x v="7"/>
    <s v="MUS 413"/>
    <s v="A grupas mācību priekšmets"/>
    <n v="2"/>
    <m/>
    <x v="3"/>
  </r>
  <r>
    <x v="8"/>
    <s v="MUS 114"/>
    <s v="A grupas mācību priekšmets"/>
    <n v="2"/>
    <s v="Jā"/>
    <x v="0"/>
  </r>
  <r>
    <x v="9"/>
    <s v="ENG 101"/>
    <s v="Vispārīgie mācību priekšmeti"/>
    <n v="3"/>
    <s v="Jā"/>
    <x v="0"/>
  </r>
  <r>
    <x v="9"/>
    <s v="ENG 201"/>
    <s v="Vispārīgie mācību priekšmeti"/>
    <n v="3"/>
    <s v="Jā"/>
    <x v="2"/>
  </r>
  <r>
    <x v="10"/>
    <s v="MUS 214"/>
    <s v="A grupas mācību priekšmets"/>
    <n v="2"/>
    <s v="Jā"/>
    <x v="2"/>
  </r>
  <r>
    <x v="11"/>
    <s v="GEN 208"/>
    <s v="Vispārīgie mācību priekšmeti"/>
    <n v="3"/>
    <s v="Jā"/>
    <x v="2"/>
  </r>
  <r>
    <x v="12"/>
    <s v="MAT 101"/>
    <s v="Vispārīgie mācību priekšmeti"/>
    <n v="3"/>
    <s v="Jā"/>
    <x v="0"/>
  </r>
  <r>
    <x v="13"/>
    <s v="MUS 101"/>
    <s v="A grupas mācību priekšmets"/>
    <n v="2"/>
    <s v="Jā"/>
    <x v="0"/>
  </r>
  <r>
    <x v="14"/>
    <s v="MUS 201"/>
    <s v="A grupas mācību priekšmets"/>
    <n v="2"/>
    <s v="Jā"/>
    <x v="0"/>
  </r>
  <r>
    <x v="15"/>
    <s v="MUS 110"/>
    <s v="A grupas mācību priekšmets"/>
    <n v="2"/>
    <s v="Jā"/>
    <x v="2"/>
  </r>
  <r>
    <x v="16"/>
    <s v="MUS 210"/>
    <s v="A grupas mācību priekšmets"/>
    <n v="2"/>
    <s v="Jā"/>
    <x v="1"/>
  </r>
  <r>
    <x v="17"/>
    <s v="MUS 310"/>
    <s v="A grupas mācību priekšmets"/>
    <n v="2"/>
    <m/>
    <x v="3"/>
  </r>
  <r>
    <x v="18"/>
    <s v="MUS 410"/>
    <s v="A grupas mācību priekšmets"/>
    <n v="2"/>
    <m/>
    <x v="4"/>
  </r>
  <r>
    <x v="19"/>
    <s v="MUS 109"/>
    <s v="A grupas mācību priekšmets"/>
    <n v="2"/>
    <s v="Jā"/>
    <x v="0"/>
  </r>
  <r>
    <x v="20"/>
    <s v="SOC 101"/>
    <s v="Vispārīgie mācību priekšmeti"/>
    <n v="3"/>
    <s v="Jā"/>
    <x v="0"/>
  </r>
  <r>
    <x v="21"/>
    <s v="SOC 201"/>
    <s v="Vispārīgie mācību priekšmeti"/>
    <n v="3"/>
    <s v="Jā"/>
    <x v="0"/>
  </r>
  <r>
    <x v="22"/>
    <s v="MUS 105"/>
    <s v="C grupas mācību priekšmets"/>
    <n v="4"/>
    <s v="Jā"/>
    <x v="2"/>
  </r>
  <r>
    <x v="23"/>
    <s v="MUS 112"/>
    <s v="A grupas mācību priekšmets"/>
    <n v="2"/>
    <s v="Jā"/>
    <x v="0"/>
  </r>
  <r>
    <x v="24"/>
    <s v="MUS 212"/>
    <s v="A grupas mācību priekšmets"/>
    <n v="2"/>
    <s v="Jā"/>
    <x v="2"/>
  </r>
  <r>
    <x v="25"/>
    <s v="MUS 213"/>
    <s v="A grupas mācību priekšmets"/>
    <n v="2"/>
    <s v="Nē"/>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emestra_kopsavilkuma_rakurstabula" cacheId="0" applyNumberFormats="0" applyBorderFormats="0" applyFontFormats="0" applyPatternFormats="0" applyAlignmentFormats="0" applyWidthHeightFormats="1" dataCaption="Values" grandTotalCaption="KOPSUMMA" updatedVersion="6" minRefreshableVersion="3" itemPrintTitles="1" createdVersion="4" indent="0" outline="1" outlineData="1" multipleFieldFilters="0" chartFormat="21" rowHeaderCaption="SEMESTRIS">
  <location ref="A4:C10" firstHeaderRow="0" firstDataRow="1" firstDataCol="1"/>
  <pivotFields count="6">
    <pivotField dataField="1" showAll="0">
      <items count="27">
        <item x="9"/>
        <item x="0"/>
        <item x="22"/>
        <item x="11"/>
        <item x="4"/>
        <item x="5"/>
        <item x="6"/>
        <item x="7"/>
        <item x="19"/>
        <item x="12"/>
        <item x="2"/>
        <item x="3"/>
        <item x="1"/>
        <item x="23"/>
        <item x="24"/>
        <item x="25"/>
        <item x="15"/>
        <item x="16"/>
        <item x="17"/>
        <item x="18"/>
        <item x="13"/>
        <item x="14"/>
        <item x="20"/>
        <item x="21"/>
        <item x="8"/>
        <item x="10"/>
        <item t="default"/>
      </items>
    </pivotField>
    <pivotField showAll="0"/>
    <pivotField showAll="0"/>
    <pivotField dataField="1" showAll="0"/>
    <pivotField showAll="0"/>
    <pivotField axis="axisRow" showAll="0">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KREDĪTS " fld="3" baseField="5" baseItem="0"/>
    <dataField name="MĀCĪBU PRIEKŠMETI  " fld="0" subtotal="count" baseField="5" baseItem="0"/>
  </dataFields>
  <formats count="3">
    <format dxfId="5">
      <pivotArea outline="0" collapsedLevelsAreSubtotals="1" fieldPosition="0"/>
    </format>
    <format dxfId="4">
      <pivotArea type="all" dataOnly="0" outline="0" fieldPosition="0"/>
    </format>
    <format dxfId="3">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Semestra kopsavilkums" showRowHeaders="1" showColHeaders="1" showRowStripes="1" showColStripes="0" showLastColumn="1"/>
  <extLst>
    <ext xmlns:x14="http://schemas.microsoft.com/office/spreadsheetml/2009/9/main" uri="{962EF5D1-5CA2-4c93-8EF4-DBF5C05439D2}">
      <x14:pivotTableDefinition xmlns:xm="http://schemas.microsoft.com/office/excel/2006/main" altTextSummary="Šajā rakurstabulā tiek aprēķināta kredītpunktu kopsumma un nodarbības pēc semestr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rāda_piešķiršanas_prasības" displayName="Grāda_piešķiršanas_prasības" ref="C4:F9" totalsRowCount="1" headerRowDxfId="30" dataDxfId="28" totalsRowDxfId="27" headerRowBorderDxfId="29">
  <tableColumns count="4">
    <tableColumn id="1" xr3:uid="{00000000-0010-0000-0000-000001000000}" name="KREDĪTPUNKTU PRASĪBAS" totalsRowLabel="KOPSUMMAS" dataDxfId="26" totalsRowDxfId="25"/>
    <tableColumn id="2" xr3:uid="{00000000-0010-0000-0000-000002000000}" name="KOPSUMMA" totalsRowFunction="sum" dataDxfId="24" totalsRowDxfId="23"/>
    <tableColumn id="3" xr3:uid="{00000000-0010-0000-0000-000003000000}" name="IEGŪTI" totalsRowFunction="sum" dataDxfId="22" totalsRowDxfId="21">
      <calculatedColumnFormula>IFERROR(SUMIFS(Mācību_priekšmeti[KREDĪTS],Mācību_priekšmeti[NEPIECIEŠAMAIS GRĀDS],Grāda_piešķiršanas_prasības[[#This Row],[KREDĪTPUNKTU PRASĪBAS]],Mācību_priekšmeti[PABEIGTS?],"=Jā"),"")</calculatedColumnFormula>
    </tableColumn>
    <tableColumn id="4" xr3:uid="{00000000-0010-0000-0000-000004000000}" name="NEPIECIEŠAMS" totalsRowFunction="sum" dataDxfId="20" totalsRowDxfId="19">
      <calculatedColumnFormula>IFERROR(Grāda_piešķiršanas_prasības[[#This Row],[KOPSUMMA]]-Grāda_piešķiršanas_prasības[[#This Row],[IEGŪTI]],"")</calculatedColumnFormula>
    </tableColumn>
  </tableColumns>
  <tableStyleInfo name="Kredītpunktu prasību kopsavilkums" showFirstColumn="0" showLastColumn="0" showRowStripes="0" showColumnStripes="1"/>
  <extLst>
    <ext xmlns:x14="http://schemas.microsoft.com/office/spreadsheetml/2009/9/main" uri="{504A1905-F514-4f6f-8877-14C23A59335A}">
      <x14:table altTextSummary="Kredītpunktu prasību saraksts, piemēram, A grupas mācību priekšmets, kā arī kredītpunktu kopsumma, nopelnītie kredītpunkti un nepieciešamie kredītpunkt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ācību_priekšmeti" displayName="Mācību_priekšmeti" ref="A2:F29" headerRowDxfId="18">
  <autoFilter ref="A2:F29" xr:uid="{00000000-0009-0000-0100-000004000000}"/>
  <sortState ref="A3:F28">
    <sortCondition ref="A2:A27"/>
    <sortCondition ref="B2:B27"/>
  </sortState>
  <tableColumns count="6">
    <tableColumn id="1" xr3:uid="{00000000-0010-0000-0100-000001000000}" name="MĀCĪBU PRIEKŠMETA NOSAUKUMS" totalsRowLabel="Kopsumma" dataDxfId="17" totalsRowDxfId="16"/>
    <tableColumn id="2" xr3:uid="{00000000-0010-0000-0100-000002000000}" name="MĀCĪBU PRIEKŠMETA NR." dataDxfId="15" totalsRowDxfId="14"/>
    <tableColumn id="3" xr3:uid="{00000000-0010-0000-0100-000003000000}" name="NEPIECIEŠAMAIS GRĀDS" dataDxfId="13" totalsRowDxfId="12"/>
    <tableColumn id="4" xr3:uid="{00000000-0010-0000-0100-000004000000}" name="KREDĪTS" dataDxfId="11" totalsRowDxfId="10"/>
    <tableColumn id="6" xr3:uid="{00000000-0010-0000-0100-000006000000}" name="PABEIGTS?" dataDxfId="9" totalsRowDxfId="8"/>
    <tableColumn id="5" xr3:uid="{00000000-0010-0000-0100-000005000000}" name="SEMESTRIS" totalsRowFunction="count" dataDxfId="7" totalsRowDxfId="6"/>
  </tableColumns>
  <tableStyleInfo name="Mācību priekšmetu saraksts" showFirstColumn="0" showLastColumn="0" showRowStripes="1" showColumnStripes="0"/>
  <extLst>
    <ext xmlns:x14="http://schemas.microsoft.com/office/spreadsheetml/2009/9/main" uri="{504A1905-F514-4f6f-8877-14C23A59335A}">
      <x14:table altTextSummary="Šajā tabulā ievadiet mācību priekšmeta nosaukumu, mācību priekšmeta numuru, kredītpunktus un semestra numuru. Atlasiet Jā vai Nē, lai norādītu izpildes statusu, un grāda piešķiršanas prasību"/>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defaultRowHeight="30" customHeight="1" x14ac:dyDescent="0.3"/>
  <cols>
    <col min="1" max="1" width="42.5" customWidth="1"/>
    <col min="2" max="2" width="31" customWidth="1"/>
    <col min="3" max="3" width="32.5" customWidth="1"/>
    <col min="4" max="5" width="26.75" customWidth="1"/>
    <col min="6" max="6" width="22.125" customWidth="1"/>
    <col min="7" max="7" width="2.5" customWidth="1"/>
  </cols>
  <sheetData>
    <row r="1" spans="1:6" ht="6.75" customHeight="1" x14ac:dyDescent="0.3">
      <c r="A1" s="33" t="s">
        <v>0</v>
      </c>
      <c r="B1" s="33"/>
      <c r="C1" s="22"/>
      <c r="D1" s="22"/>
      <c r="E1" s="22"/>
      <c r="F1" s="22"/>
    </row>
    <row r="2" spans="1:6" ht="51" customHeight="1" x14ac:dyDescent="0.3">
      <c r="A2" s="33"/>
      <c r="B2" s="33"/>
      <c r="C2" s="27" t="s">
        <v>4</v>
      </c>
      <c r="D2" s="28"/>
      <c r="E2" s="28"/>
      <c r="F2" s="28"/>
    </row>
    <row r="3" spans="1:6" ht="6.75" customHeight="1" x14ac:dyDescent="0.3">
      <c r="A3" s="33"/>
      <c r="B3" s="33"/>
      <c r="C3" s="21"/>
      <c r="D3" s="21"/>
      <c r="E3" s="21"/>
      <c r="F3" s="21"/>
    </row>
    <row r="4" spans="1:6" ht="36" customHeight="1" thickBot="1" x14ac:dyDescent="0.35">
      <c r="A4" s="29" t="s">
        <v>1</v>
      </c>
      <c r="B4" s="30"/>
      <c r="C4" s="12" t="s">
        <v>5</v>
      </c>
      <c r="D4" s="11" t="s">
        <v>12</v>
      </c>
      <c r="E4" s="11" t="s">
        <v>14</v>
      </c>
      <c r="F4" s="11" t="s">
        <v>15</v>
      </c>
    </row>
    <row r="5" spans="1:6" ht="30" customHeight="1" thickTop="1" x14ac:dyDescent="0.3">
      <c r="A5" s="31" t="s">
        <v>2</v>
      </c>
      <c r="B5" s="31"/>
      <c r="C5" s="13" t="s">
        <v>6</v>
      </c>
      <c r="D5" s="14">
        <v>54</v>
      </c>
      <c r="E5" s="14">
        <f>IFERROR(SUMIFS(Mācību_priekšmeti[KREDĪTS],Mācību_priekšmeti[NEPIECIEŠAMAIS GRĀDS],Grāda_piešķiršanas_prasības[[#This Row],[KREDĪTPUNKTU PRASĪBAS]],Mācību_priekšmeti[PABEIGTS?],"=Jā"),"")</f>
        <v>22</v>
      </c>
      <c r="F5" s="15">
        <f>IFERROR(Grāda_piešķiršanas_prasības[[#This Row],[KOPSUMMA]]-Grāda_piešķiršanas_prasības[[#This Row],[IEGŪTI]],"")</f>
        <v>32</v>
      </c>
    </row>
    <row r="6" spans="1:6" ht="30" customHeight="1" x14ac:dyDescent="0.3">
      <c r="A6" s="32"/>
      <c r="B6" s="32"/>
      <c r="C6" s="13" t="s">
        <v>7</v>
      </c>
      <c r="D6" s="14" t="s">
        <v>13</v>
      </c>
      <c r="E6" s="14">
        <f>IFERROR(SUMIFS(Mācību_priekšmeti[KREDĪTS],Mācību_priekšmeti[NEPIECIEŠAMAIS GRĀDS],Grāda_piešķiršanas_prasības[[#This Row],[KREDĪTPUNKTU PRASĪBAS]],Mācību_priekšmeti[PABEIGTS?],"=Jā"),"")</f>
        <v>0</v>
      </c>
      <c r="F6" s="15" t="str">
        <f>IFERROR(Grāda_piešķiršanas_prasības[[#This Row],[KOPSUMMA]]-Grāda_piešķiršanas_prasības[[#This Row],[IEGŪTI]],"")</f>
        <v/>
      </c>
    </row>
    <row r="7" spans="1:6" ht="30" customHeight="1" x14ac:dyDescent="0.3">
      <c r="A7" s="32"/>
      <c r="B7" s="32"/>
      <c r="C7" s="13" t="s">
        <v>8</v>
      </c>
      <c r="D7" s="14">
        <v>4</v>
      </c>
      <c r="E7" s="14">
        <f>IFERROR(SUMIFS(Mācību_priekšmeti[KREDĪTS],Mācību_priekšmeti[NEPIECIEŠAMAIS GRĀDS],Grāda_piešķiršanas_prasības[[#This Row],[KREDĪTPUNKTU PRASĪBAS]],Mācību_priekšmeti[PABEIGTS?],"=Jā"),"")</f>
        <v>4</v>
      </c>
      <c r="F7" s="15">
        <f>IFERROR(Grāda_piešķiršanas_prasības[[#This Row],[KOPSUMMA]]-Grāda_piešķiršanas_prasības[[#This Row],[IEGŪTI]],"")</f>
        <v>0</v>
      </c>
    </row>
    <row r="8" spans="1:6" ht="30" customHeight="1" x14ac:dyDescent="0.3">
      <c r="A8" s="32"/>
      <c r="B8" s="32"/>
      <c r="C8" s="13" t="s">
        <v>9</v>
      </c>
      <c r="D8" s="14">
        <v>66</v>
      </c>
      <c r="E8" s="15">
        <f>IFERROR(SUMIFS(Mācību_priekšmeti[KREDĪTS],Mācību_priekšmeti[NEPIECIEŠAMAIS GRĀDS],Grāda_piešķiršanas_prasības[[#This Row],[KREDĪTPUNKTU PRASĪBAS]],Mācību_priekšmeti[PABEIGTS?],"=Jā"),"")</f>
        <v>26</v>
      </c>
      <c r="F8" s="15">
        <f>IFERROR(Grāda_piešķiršanas_prasības[[#This Row],[KOPSUMMA]]-Grāda_piešķiršanas_prasības[[#This Row],[IEGŪTI]],"")</f>
        <v>40</v>
      </c>
    </row>
    <row r="9" spans="1:6" ht="30" customHeight="1" x14ac:dyDescent="0.3">
      <c r="A9" s="32"/>
      <c r="B9" s="32"/>
      <c r="C9" s="16" t="s">
        <v>10</v>
      </c>
      <c r="D9" s="14">
        <f>SUBTOTAL(109,Grāda_piešķiršanas_prasības[KOPSUMMA])</f>
        <v>124</v>
      </c>
      <c r="E9" s="14">
        <f>SUBTOTAL(109,Grāda_piešķiršanas_prasības[IEGŪTI])</f>
        <v>52</v>
      </c>
      <c r="F9" s="14">
        <f>SUBTOTAL(109,Grāda_piešķiršanas_prasības[NEPIECIEŠAMS])</f>
        <v>72</v>
      </c>
    </row>
    <row r="10" spans="1:6" ht="30" customHeight="1" x14ac:dyDescent="0.3">
      <c r="A10" s="32"/>
      <c r="B10" s="32"/>
      <c r="C10" s="7"/>
      <c r="D10" s="7"/>
      <c r="E10" s="7"/>
      <c r="F10" s="7"/>
    </row>
    <row r="11" spans="1:6" ht="30" customHeight="1" x14ac:dyDescent="0.3">
      <c r="A11" s="26" t="s">
        <v>3</v>
      </c>
      <c r="B11" s="26"/>
      <c r="C11" s="8" t="s">
        <v>11</v>
      </c>
      <c r="D11" s="24">
        <f>Nopelnītie_kredītpunkti</f>
        <v>52</v>
      </c>
      <c r="E11" s="25"/>
      <c r="F11" s="10" t="str">
        <f>TEXT(Grāda_piešķiršanas_prasības[[#Totals],[IEGŪTI]]/Grāda_piešķiršanas_prasības[[#Totals],[KOPSUMMA]],"##%")&amp;" PABEIGTS!"</f>
        <v>42% PABEIGTS!</v>
      </c>
    </row>
    <row r="12" spans="1:6" ht="39" customHeight="1" x14ac:dyDescent="0.3">
      <c r="A12" s="26"/>
      <c r="B12" s="26"/>
      <c r="C12" s="7"/>
      <c r="D12" s="23" t="str">
        <f>IF(Nopelnītie_kredītpunkti&gt;=(Nepieciešamie_kredītpunkti)," Apsveicam!",IF(Nopelnītie_kredītpunkti&gt;=(Nepieciešamie_kredītpunkti*0.75)," Vairs nav daudz palicis!",IF(Nopelnītie_kredītpunkti&gt;=(Nepieciešamie_kredītpunkti*0.5)," Esat paveicis vairāk nekā 1/2 no jūsu nospraustā mērķa!",IF(Nopelnītie_kredītpunkti&gt;=(Nepieciešamie_kredītpunkti*0.25)," Turpiniet veiksmīgi iesākto darbu!",""))))</f>
        <v xml:space="preserve"> Turpiniet veiksmīgi iesākto darbu!</v>
      </c>
      <c r="E12" s="23"/>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Nepieciešamie_kredītpunkti"/>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Šajā šūnā ievadiet mācību priekšmeta nosaukumu, bet zemāk esošajā tabulā — detalizētu informāciju" sqref="C2" xr:uid="{00000000-0002-0000-0000-000000000000}"/>
    <dataValidation allowBlank="1" showInputMessage="1" showErrorMessage="1" prompt="Šajā kolonnā ar šo virsrakstu ievadiet kredītpunktu prasības" sqref="C4" xr:uid="{00000000-0002-0000-0000-000001000000}"/>
    <dataValidation allowBlank="1" showInputMessage="1" showErrorMessage="1" prompt="Šajā kolonnā ar šo virsrakstu ievadiet kredītpunktu kopsummu" sqref="D4" xr:uid="{00000000-0002-0000-0000-000002000000}"/>
    <dataValidation allowBlank="1" showInputMessage="1" showErrorMessage="1" prompt="Šajā kolonnā ar šo virsrakstu tiek automātiski aprēķināti kredītpunkti. Datu josla tiek automātiski atjaunināta" sqref="E4" xr:uid="{00000000-0002-0000-0000-000003000000}"/>
    <dataValidation allowBlank="1" showInputMessage="1" showErrorMessage="1" prompt="Šajā kolonnā ar šo virsrakstu tiek automātiski aprēķināti nepieciešamie kredītpunkti. Ja vērtība ir nulle, tiek parādīta atzīme. Šūnās zem tabulas atrodas kopējā progresa josla" sqref="F4" xr:uid="{00000000-0002-0000-0000-000004000000}"/>
    <dataValidation allowBlank="1" showInputMessage="1" showErrorMessage="1" prompt="Šajā šūnā atrodas kopējā progresa josla. Šūnā pa labi tiek automātiski atjaunināta mācību priekšmeta apgūšanas procentuālā vērtība, bet šūnā zemāk — ziņojums" sqref="D11:E11" xr:uid="{00000000-0002-0000-0000-000005000000}"/>
    <dataValidation allowBlank="1" showInputMessage="1" showErrorMessage="1" prompt="Šūnā pa labi atrodas kopējā progresa josla" sqref="C11" xr:uid="{00000000-0002-0000-0000-000006000000}"/>
    <dataValidation allowBlank="1" showInputMessage="1" showErrorMessage="1" prompt="Šajā šūnā tiek automātiski atjaunināta mācību priekšmeta apgūšanas procentuālā vērtība" sqref="F11" xr:uid="{00000000-0002-0000-0000-000007000000}"/>
    <dataValidation allowBlank="1" showInputMessage="1" showErrorMessage="1" prompt="Šajā šūnā tiek automātiski atjaunināts ziņojums" sqref="D12:E12" xr:uid="{00000000-0002-0000-0000-000008000000}"/>
    <dataValidation allowBlank="1" showInputMessage="1" showErrorMessage="1" prompt="Šajā darbgrāmatā izveidojiet koledžas kredītpunktu plānotāju. Šajā šūnā ir šīs darbgrāmatas virsraksts, bet šūnā A5 ir diagramma. Šūnā C2 ievadiet mācību priekšmeta nosaukumu, bet grāda piešķiršanas prasību tabulā ievadiet detalizētu informāciju" sqref="A1:B3" xr:uid="{00000000-0002-0000-0000-000009000000}"/>
    <dataValidation allowBlank="1" showInputMessage="1" showErrorMessage="1" prompt="Tālāk esošajā šūnā ir semestra kopsavilkuma diagramma, bet padoms ir šūnā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Nepieciešamie_kredītpunkti</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defaultRowHeight="30" customHeight="1" x14ac:dyDescent="0.3"/>
  <cols>
    <col min="1" max="1" width="42.5" customWidth="1"/>
    <col min="2" max="2" width="31" customWidth="1"/>
    <col min="3" max="3" width="32.5" customWidth="1"/>
    <col min="4" max="4" width="16.25" customWidth="1"/>
    <col min="5" max="6" width="22.125" customWidth="1"/>
    <col min="7" max="7" width="1" customWidth="1"/>
  </cols>
  <sheetData>
    <row r="1" spans="1:6" ht="64.5" customHeight="1" x14ac:dyDescent="0.45">
      <c r="A1" s="6" t="s">
        <v>16</v>
      </c>
      <c r="B1" s="3"/>
      <c r="C1" s="3"/>
      <c r="D1" s="3"/>
      <c r="E1" s="1"/>
      <c r="F1" s="1"/>
    </row>
    <row r="2" spans="1:6" ht="30" customHeight="1" x14ac:dyDescent="0.3">
      <c r="A2" s="4" t="s">
        <v>17</v>
      </c>
      <c r="B2" s="5" t="s">
        <v>44</v>
      </c>
      <c r="C2" s="5" t="s">
        <v>71</v>
      </c>
      <c r="D2" s="2" t="s">
        <v>72</v>
      </c>
      <c r="E2" s="2" t="s">
        <v>73</v>
      </c>
      <c r="F2" s="5" t="s">
        <v>76</v>
      </c>
    </row>
    <row r="3" spans="1:6" ht="30" customHeight="1" x14ac:dyDescent="0.3">
      <c r="A3" s="4" t="s">
        <v>18</v>
      </c>
      <c r="B3" s="5" t="s">
        <v>45</v>
      </c>
      <c r="C3" s="5" t="s">
        <v>9</v>
      </c>
      <c r="D3" s="2">
        <v>4</v>
      </c>
      <c r="E3" s="2" t="s">
        <v>74</v>
      </c>
      <c r="F3" s="5" t="s">
        <v>77</v>
      </c>
    </row>
    <row r="4" spans="1:6" ht="30" customHeight="1" x14ac:dyDescent="0.3">
      <c r="A4" s="4" t="s">
        <v>19</v>
      </c>
      <c r="B4" s="5" t="s">
        <v>46</v>
      </c>
      <c r="C4" s="5" t="s">
        <v>6</v>
      </c>
      <c r="D4" s="2">
        <v>3</v>
      </c>
      <c r="E4" s="2"/>
      <c r="F4" s="5" t="s">
        <v>78</v>
      </c>
    </row>
    <row r="5" spans="1:6" ht="30" customHeight="1" x14ac:dyDescent="0.3">
      <c r="A5" s="4" t="s">
        <v>20</v>
      </c>
      <c r="B5" s="5" t="s">
        <v>47</v>
      </c>
      <c r="C5" s="5" t="s">
        <v>9</v>
      </c>
      <c r="D5" s="2">
        <v>2</v>
      </c>
      <c r="E5" s="2" t="s">
        <v>74</v>
      </c>
      <c r="F5" s="5" t="s">
        <v>77</v>
      </c>
    </row>
    <row r="6" spans="1:6" ht="30" customHeight="1" x14ac:dyDescent="0.3">
      <c r="A6" s="4" t="s">
        <v>21</v>
      </c>
      <c r="B6" s="5" t="s">
        <v>48</v>
      </c>
      <c r="C6" s="5" t="s">
        <v>9</v>
      </c>
      <c r="D6" s="2">
        <v>2</v>
      </c>
      <c r="E6" s="2" t="s">
        <v>74</v>
      </c>
      <c r="F6" s="5" t="s">
        <v>79</v>
      </c>
    </row>
    <row r="7" spans="1:6" ht="30" customHeight="1" x14ac:dyDescent="0.3">
      <c r="A7" s="4" t="s">
        <v>22</v>
      </c>
      <c r="B7" s="5" t="s">
        <v>49</v>
      </c>
      <c r="C7" s="5" t="s">
        <v>6</v>
      </c>
      <c r="D7" s="2">
        <v>2</v>
      </c>
      <c r="E7" s="2" t="s">
        <v>74</v>
      </c>
      <c r="F7" s="5" t="s">
        <v>77</v>
      </c>
    </row>
    <row r="8" spans="1:6" ht="30" customHeight="1" x14ac:dyDescent="0.3">
      <c r="A8" s="4" t="s">
        <v>23</v>
      </c>
      <c r="B8" s="5" t="s">
        <v>50</v>
      </c>
      <c r="C8" s="5" t="s">
        <v>6</v>
      </c>
      <c r="D8" s="2">
        <v>2</v>
      </c>
      <c r="E8" s="2" t="s">
        <v>74</v>
      </c>
      <c r="F8" s="5" t="s">
        <v>79</v>
      </c>
    </row>
    <row r="9" spans="1:6" ht="30" customHeight="1" x14ac:dyDescent="0.3">
      <c r="A9" s="4" t="s">
        <v>24</v>
      </c>
      <c r="B9" s="5" t="s">
        <v>51</v>
      </c>
      <c r="C9" s="5" t="s">
        <v>6</v>
      </c>
      <c r="D9" s="2">
        <v>2</v>
      </c>
      <c r="E9" s="2"/>
      <c r="F9" s="5" t="s">
        <v>78</v>
      </c>
    </row>
    <row r="10" spans="1:6" ht="30" customHeight="1" x14ac:dyDescent="0.3">
      <c r="A10" s="4" t="s">
        <v>25</v>
      </c>
      <c r="B10" s="5" t="s">
        <v>52</v>
      </c>
      <c r="C10" s="5" t="s">
        <v>6</v>
      </c>
      <c r="D10" s="2">
        <v>2</v>
      </c>
      <c r="E10" s="2"/>
      <c r="F10" s="5" t="s">
        <v>80</v>
      </c>
    </row>
    <row r="11" spans="1:6" ht="30" customHeight="1" x14ac:dyDescent="0.3">
      <c r="A11" s="4" t="s">
        <v>26</v>
      </c>
      <c r="B11" s="5" t="s">
        <v>53</v>
      </c>
      <c r="C11" s="5" t="s">
        <v>6</v>
      </c>
      <c r="D11" s="2">
        <v>2</v>
      </c>
      <c r="E11" s="2" t="s">
        <v>74</v>
      </c>
      <c r="F11" s="5" t="s">
        <v>77</v>
      </c>
    </row>
    <row r="12" spans="1:6" ht="30" customHeight="1" x14ac:dyDescent="0.3">
      <c r="A12" s="4" t="s">
        <v>27</v>
      </c>
      <c r="B12" s="5" t="s">
        <v>54</v>
      </c>
      <c r="C12" s="5" t="s">
        <v>9</v>
      </c>
      <c r="D12" s="2">
        <v>3</v>
      </c>
      <c r="E12" s="2" t="s">
        <v>74</v>
      </c>
      <c r="F12" s="5" t="s">
        <v>77</v>
      </c>
    </row>
    <row r="13" spans="1:6" ht="30" customHeight="1" x14ac:dyDescent="0.3">
      <c r="A13" s="4" t="s">
        <v>27</v>
      </c>
      <c r="B13" s="5" t="s">
        <v>55</v>
      </c>
      <c r="C13" s="5" t="s">
        <v>9</v>
      </c>
      <c r="D13" s="2">
        <v>3</v>
      </c>
      <c r="E13" s="2" t="s">
        <v>74</v>
      </c>
      <c r="F13" s="5" t="s">
        <v>79</v>
      </c>
    </row>
    <row r="14" spans="1:6" ht="30" customHeight="1" x14ac:dyDescent="0.3">
      <c r="A14" s="4" t="s">
        <v>28</v>
      </c>
      <c r="B14" s="5" t="s">
        <v>56</v>
      </c>
      <c r="C14" s="5" t="s">
        <v>6</v>
      </c>
      <c r="D14" s="2">
        <v>2</v>
      </c>
      <c r="E14" s="2" t="s">
        <v>74</v>
      </c>
      <c r="F14" s="5" t="s">
        <v>79</v>
      </c>
    </row>
    <row r="15" spans="1:6" ht="30" customHeight="1" x14ac:dyDescent="0.3">
      <c r="A15" s="4" t="s">
        <v>29</v>
      </c>
      <c r="B15" s="5" t="s">
        <v>57</v>
      </c>
      <c r="C15" s="5" t="s">
        <v>9</v>
      </c>
      <c r="D15" s="2">
        <v>3</v>
      </c>
      <c r="E15" s="2" t="s">
        <v>74</v>
      </c>
      <c r="F15" s="5" t="s">
        <v>79</v>
      </c>
    </row>
    <row r="16" spans="1:6" ht="30" customHeight="1" x14ac:dyDescent="0.3">
      <c r="A16" s="4" t="s">
        <v>30</v>
      </c>
      <c r="B16" s="5" t="s">
        <v>58</v>
      </c>
      <c r="C16" s="5" t="s">
        <v>9</v>
      </c>
      <c r="D16" s="2">
        <v>3</v>
      </c>
      <c r="E16" s="2" t="s">
        <v>74</v>
      </c>
      <c r="F16" s="5" t="s">
        <v>77</v>
      </c>
    </row>
    <row r="17" spans="1:6" ht="30" customHeight="1" x14ac:dyDescent="0.3">
      <c r="A17" s="4" t="s">
        <v>31</v>
      </c>
      <c r="B17" s="5" t="s">
        <v>59</v>
      </c>
      <c r="C17" s="5" t="s">
        <v>6</v>
      </c>
      <c r="D17" s="2">
        <v>2</v>
      </c>
      <c r="E17" s="2" t="s">
        <v>74</v>
      </c>
      <c r="F17" s="5" t="s">
        <v>77</v>
      </c>
    </row>
    <row r="18" spans="1:6" ht="30" customHeight="1" x14ac:dyDescent="0.3">
      <c r="A18" s="4" t="s">
        <v>32</v>
      </c>
      <c r="B18" s="5" t="s">
        <v>60</v>
      </c>
      <c r="C18" s="5" t="s">
        <v>6</v>
      </c>
      <c r="D18" s="2">
        <v>2</v>
      </c>
      <c r="E18" s="2" t="s">
        <v>74</v>
      </c>
      <c r="F18" s="5" t="s">
        <v>77</v>
      </c>
    </row>
    <row r="19" spans="1:6" ht="30" customHeight="1" x14ac:dyDescent="0.3">
      <c r="A19" s="4" t="s">
        <v>33</v>
      </c>
      <c r="B19" s="5" t="s">
        <v>61</v>
      </c>
      <c r="C19" s="5" t="s">
        <v>6</v>
      </c>
      <c r="D19" s="2">
        <v>2</v>
      </c>
      <c r="E19" s="2" t="s">
        <v>74</v>
      </c>
      <c r="F19" s="5" t="s">
        <v>79</v>
      </c>
    </row>
    <row r="20" spans="1:6" ht="30" customHeight="1" x14ac:dyDescent="0.3">
      <c r="A20" s="4" t="s">
        <v>34</v>
      </c>
      <c r="B20" s="5" t="s">
        <v>62</v>
      </c>
      <c r="C20" s="5" t="s">
        <v>6</v>
      </c>
      <c r="D20" s="2">
        <v>2</v>
      </c>
      <c r="E20" s="2" t="s">
        <v>74</v>
      </c>
      <c r="F20" s="5" t="s">
        <v>78</v>
      </c>
    </row>
    <row r="21" spans="1:6" ht="30" customHeight="1" x14ac:dyDescent="0.3">
      <c r="A21" s="4" t="s">
        <v>35</v>
      </c>
      <c r="B21" s="5" t="s">
        <v>63</v>
      </c>
      <c r="C21" s="5" t="s">
        <v>6</v>
      </c>
      <c r="D21" s="2">
        <v>2</v>
      </c>
      <c r="E21" s="2"/>
      <c r="F21" s="5" t="s">
        <v>80</v>
      </c>
    </row>
    <row r="22" spans="1:6" ht="30" customHeight="1" x14ac:dyDescent="0.3">
      <c r="A22" s="4" t="s">
        <v>36</v>
      </c>
      <c r="B22" s="5" t="s">
        <v>64</v>
      </c>
      <c r="C22" s="5" t="s">
        <v>6</v>
      </c>
      <c r="D22" s="2">
        <v>2</v>
      </c>
      <c r="E22" s="2"/>
      <c r="F22" s="5" t="s">
        <v>81</v>
      </c>
    </row>
    <row r="23" spans="1:6" ht="30" customHeight="1" x14ac:dyDescent="0.3">
      <c r="A23" s="4" t="s">
        <v>37</v>
      </c>
      <c r="B23" s="5" t="s">
        <v>65</v>
      </c>
      <c r="C23" s="5" t="s">
        <v>6</v>
      </c>
      <c r="D23" s="2">
        <v>2</v>
      </c>
      <c r="E23" s="2" t="s">
        <v>74</v>
      </c>
      <c r="F23" s="5" t="s">
        <v>77</v>
      </c>
    </row>
    <row r="24" spans="1:6" ht="30" customHeight="1" x14ac:dyDescent="0.3">
      <c r="A24" s="4" t="s">
        <v>38</v>
      </c>
      <c r="B24" s="5" t="s">
        <v>66</v>
      </c>
      <c r="C24" s="5" t="s">
        <v>9</v>
      </c>
      <c r="D24" s="2">
        <v>3</v>
      </c>
      <c r="E24" s="2" t="s">
        <v>74</v>
      </c>
      <c r="F24" s="5" t="s">
        <v>77</v>
      </c>
    </row>
    <row r="25" spans="1:6" ht="30" customHeight="1" x14ac:dyDescent="0.3">
      <c r="A25" s="4" t="s">
        <v>39</v>
      </c>
      <c r="B25" s="5" t="s">
        <v>67</v>
      </c>
      <c r="C25" s="5" t="s">
        <v>9</v>
      </c>
      <c r="D25" s="2">
        <v>3</v>
      </c>
      <c r="E25" s="2" t="s">
        <v>74</v>
      </c>
      <c r="F25" s="5" t="s">
        <v>77</v>
      </c>
    </row>
    <row r="26" spans="1:6" ht="30" customHeight="1" x14ac:dyDescent="0.3">
      <c r="A26" s="4" t="s">
        <v>40</v>
      </c>
      <c r="B26" s="5" t="s">
        <v>68</v>
      </c>
      <c r="C26" s="5" t="s">
        <v>8</v>
      </c>
      <c r="D26" s="2">
        <v>4</v>
      </c>
      <c r="E26" s="2" t="s">
        <v>74</v>
      </c>
      <c r="F26" s="5" t="s">
        <v>79</v>
      </c>
    </row>
    <row r="27" spans="1:6" ht="30" customHeight="1" x14ac:dyDescent="0.3">
      <c r="A27" s="4" t="s">
        <v>41</v>
      </c>
      <c r="B27" s="5" t="s">
        <v>69</v>
      </c>
      <c r="C27" s="5" t="s">
        <v>6</v>
      </c>
      <c r="D27" s="2">
        <v>2</v>
      </c>
      <c r="E27" s="2" t="s">
        <v>74</v>
      </c>
      <c r="F27" s="5" t="s">
        <v>77</v>
      </c>
    </row>
    <row r="28" spans="1:6" ht="30" customHeight="1" x14ac:dyDescent="0.3">
      <c r="A28" s="4" t="s">
        <v>42</v>
      </c>
      <c r="B28" s="5" t="s">
        <v>70</v>
      </c>
      <c r="C28" s="5" t="s">
        <v>6</v>
      </c>
      <c r="D28" s="2">
        <v>2</v>
      </c>
      <c r="E28" s="2" t="s">
        <v>74</v>
      </c>
      <c r="F28" s="5" t="s">
        <v>79</v>
      </c>
    </row>
    <row r="29" spans="1:6" ht="30" customHeight="1" x14ac:dyDescent="0.3">
      <c r="A29" s="4" t="s">
        <v>43</v>
      </c>
      <c r="B29" s="5" t="s">
        <v>50</v>
      </c>
      <c r="C29" s="5" t="s">
        <v>6</v>
      </c>
      <c r="D29" s="2">
        <v>2</v>
      </c>
      <c r="E29" s="2" t="s">
        <v>75</v>
      </c>
      <c r="F29" s="5" t="s">
        <v>78</v>
      </c>
    </row>
  </sheetData>
  <dataValidations count="9">
    <dataValidation type="list" errorStyle="warning" allowBlank="1" showInputMessage="1" showErrorMessage="1" error="Sarakstā atlasiet Jā vai Nē. Atlasiet ATCELT, nospiediet taustiņu kombināciju ALT+LEJUPVĒRSTĀ BULTIŅA, lai parādītu opcijas, un pēc tam izmantojiet LEJUPVĒRSTO BULTIŅU un taustiņu ENTER, lai veiktu atlasi" sqref="E3:E29" xr:uid="{00000000-0002-0000-0100-000000000000}">
      <formula1>"Jā,Nē"</formula1>
    </dataValidation>
    <dataValidation type="list" errorStyle="warning" allowBlank="1" showInputMessage="1" showErrorMessage="1" error="Sarakstā atlasiet grāda piešķiršanas prasību. Atlasiet ATCELT, nospiediet taustiņu kombināciju ALT+LEJUPVĒRSTĀ BULTIŅA, lai parādītu opcijas, un pēc tam izmantojiet LEJUPVĒRSTO BULTIŅU un taustiņu ENTER, lai veiktu atlasi" sqref="C3:C29" xr:uid="{00000000-0002-0000-0100-000001000000}">
      <formula1>Prasību_uzmeklēšana</formula1>
    </dataValidation>
    <dataValidation allowBlank="1" showInputMessage="1" showErrorMessage="1" prompt="Šajā darblapā izveidojiet koledžas mācību priekšmetu sarakstu. Šajā šūnā ir virsraksts. Ievadiet informāciju tālāk esošajā tabulā" sqref="A1" xr:uid="{00000000-0002-0000-0100-000002000000}"/>
    <dataValidation allowBlank="1" showInputMessage="1" showErrorMessage="1" prompt="Šajā kolonnā ar šo virsrakstu ievadiet mācību priekšmeta nosaukumu. Izmantojiet virsraksta filtrus, lai atrastu konkrētus ierakstus" sqref="A2" xr:uid="{00000000-0002-0000-0100-000003000000}"/>
    <dataValidation allowBlank="1" showInputMessage="1" showErrorMessage="1" prompt="Šajā kolonnā ar šo virsrakstu ievadiet mācību priekšmeta numuru" sqref="B2" xr:uid="{00000000-0002-0000-0100-000004000000}"/>
    <dataValidation allowBlank="1" showInputMessage="1" showErrorMessage="1" prompt="Šajā kolonnā ar šo virsrakstu atlasiet grāda piešķiršanas prasību. Nospiediet taustiņu kombināciju ALT + LEJUPVĒRSTĀ BULTIŅA, lai parādītu opcijas, un pēc tam izmantojiet LEJUPVĒRSTO BULTIŅU un taustiņu ENTER, lai veiktu atlasi" sqref="C2" xr:uid="{00000000-0002-0000-0100-000005000000}"/>
    <dataValidation allowBlank="1" showInputMessage="1" showErrorMessage="1" prompt="Šajā kolonnā ar šo virsrakstu ievadiet kredītpunktus" sqref="D2" xr:uid="{00000000-0002-0000-0100-000006000000}"/>
    <dataValidation allowBlank="1" showInputMessage="1" showErrorMessage="1" prompt="Šajā kolonnā ar šo virsrakstu atlasiet Jā vai Nē, lai norādītu izpildes statusu. Nospiediet taustiņu kombināciju ALT+LEJUPVĒRSTĀ BULTIŅA, lai parādītu opcijas, un pēc tam izmantojiet LEJUPVĒRSTO BULTIŅU un taustiņu ENTER, lai veiktu atlasi" sqref="E2" xr:uid="{00000000-0002-0000-0100-000007000000}"/>
    <dataValidation allowBlank="1" showInputMessage="1" showErrorMessage="1" prompt="Šajā kolonnā ar šo virsrakstu ievadiet semestra numuru"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defaultRowHeight="30" customHeight="1" x14ac:dyDescent="0.3"/>
  <cols>
    <col min="1" max="1" width="37.25" customWidth="1"/>
    <col min="2" max="2" width="37.5" customWidth="1"/>
    <col min="3" max="3" width="45.125" bestFit="1" customWidth="1"/>
  </cols>
  <sheetData>
    <row r="1" spans="1:3" ht="6.75" customHeight="1" x14ac:dyDescent="0.3">
      <c r="A1" s="34" t="s">
        <v>82</v>
      </c>
      <c r="B1" s="34"/>
      <c r="C1" s="1"/>
    </row>
    <row r="2" spans="1:3" ht="51" customHeight="1" x14ac:dyDescent="0.3">
      <c r="A2" s="34"/>
      <c r="B2" s="34"/>
      <c r="C2" s="17" t="s">
        <v>83</v>
      </c>
    </row>
    <row r="3" spans="1:3" ht="6.75" customHeight="1" x14ac:dyDescent="0.3">
      <c r="A3" s="34"/>
      <c r="B3" s="34"/>
      <c r="C3" s="1"/>
    </row>
    <row r="4" spans="1:3" ht="18" customHeight="1" x14ac:dyDescent="0.3">
      <c r="A4" s="7" t="s">
        <v>76</v>
      </c>
      <c r="B4" s="18" t="s">
        <v>85</v>
      </c>
      <c r="C4" s="18" t="s">
        <v>84</v>
      </c>
    </row>
    <row r="5" spans="1:3" ht="30" customHeight="1" x14ac:dyDescent="0.3">
      <c r="A5" s="19" t="s">
        <v>77</v>
      </c>
      <c r="B5" s="20">
        <v>30</v>
      </c>
      <c r="C5" s="20">
        <v>12</v>
      </c>
    </row>
    <row r="6" spans="1:3" ht="30" customHeight="1" x14ac:dyDescent="0.3">
      <c r="A6" s="19" t="s">
        <v>79</v>
      </c>
      <c r="B6" s="20">
        <v>20</v>
      </c>
      <c r="C6" s="20">
        <v>8</v>
      </c>
    </row>
    <row r="7" spans="1:3" ht="30" customHeight="1" x14ac:dyDescent="0.3">
      <c r="A7" s="19" t="s">
        <v>78</v>
      </c>
      <c r="B7" s="20">
        <v>9</v>
      </c>
      <c r="C7" s="20">
        <v>4</v>
      </c>
    </row>
    <row r="8" spans="1:3" ht="30" customHeight="1" x14ac:dyDescent="0.3">
      <c r="A8" s="19" t="s">
        <v>80</v>
      </c>
      <c r="B8" s="20">
        <v>4</v>
      </c>
      <c r="C8" s="20">
        <v>2</v>
      </c>
    </row>
    <row r="9" spans="1:3" ht="30" customHeight="1" x14ac:dyDescent="0.3">
      <c r="A9" s="19" t="s">
        <v>81</v>
      </c>
      <c r="B9" s="20">
        <v>2</v>
      </c>
      <c r="C9" s="20">
        <v>1</v>
      </c>
    </row>
    <row r="10" spans="1:3" ht="30" customHeight="1" x14ac:dyDescent="0.3">
      <c r="A10" s="19" t="s">
        <v>12</v>
      </c>
      <c r="B10" s="20">
        <v>65</v>
      </c>
      <c r="C10" s="20">
        <v>27</v>
      </c>
    </row>
  </sheetData>
  <mergeCells count="1">
    <mergeCell ref="A1:B3"/>
  </mergeCells>
  <dataValidations count="1">
    <dataValidation allowBlank="1" showInputMessage="1" showErrorMessage="1" prompt="Šajā šūnā ir šīs darblapas nosaukums. Tālāk esošā tabula tiek automātiski atjaunināta"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7394A1-9B53-4EFF-BF93-B2F2A28F7A42}">
  <ds:schemaRefs>
    <ds:schemaRef ds:uri="http://schemas.microsoft.com/sharepoint/v3/contenttype/forms"/>
  </ds:schemaRefs>
</ds:datastoreItem>
</file>

<file path=customXml/itemProps3.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3</vt:i4>
      </vt:variant>
      <vt:variant>
        <vt:lpstr>Diapazoni ar nosaukumiem</vt:lpstr>
      </vt:variant>
      <vt:variant>
        <vt:i4>5</vt:i4>
      </vt:variant>
    </vt:vector>
  </HeadingPairs>
  <TitlesOfParts>
    <vt:vector size="8" baseType="lpstr">
      <vt:lpstr>Koledžas kredītpunktu plānotājs</vt:lpstr>
      <vt:lpstr>Mācību priekšmets</vt:lpstr>
      <vt:lpstr>Semestra kopsavilkuma dati</vt:lpstr>
      <vt:lpstr>Atlikušie_kredītpunkti</vt:lpstr>
      <vt:lpstr>'Mācību priekšmets'!Drukāt_virsrakstus</vt:lpstr>
      <vt:lpstr>Nepieciešamie_kredītpunkti</vt:lpstr>
      <vt:lpstr>Nopelnītie_kredītpunkti</vt:lpstr>
      <vt:lpstr>Prasību_uzmeklēšana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2019-06-29T06:58:07Z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