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B7DAA099-8A24-4F2C-9EE1-FD348DAF38D3}" xr6:coauthVersionLast="31" xr6:coauthVersionMax="32" xr10:uidLastSave="{00000000-0000-0000-0000-000000000000}"/>
  <bookViews>
    <workbookView xWindow="0" yWindow="0" windowWidth="28800" windowHeight="11715" xr2:uid="{00000000-000D-0000-FFFF-FFFF00000000}"/>
  </bookViews>
  <sheets>
    <sheet name="Degvielas nobraukuma žurnāls" sheetId="1" r:id="rId1"/>
  </sheets>
  <definedNames>
    <definedName name="AverageCost">'Degvielas nobraukuma žurnāls'!$C$5</definedName>
    <definedName name="AverageCostGallon">'Degvielas nobraukuma žurnāls'!$D$5</definedName>
    <definedName name="AverageCostMile">'Degvielas nobraukuma žurnāls'!$F$5</definedName>
    <definedName name="AverageGallons">'Degvielas nobraukuma žurnāls'!$B$5</definedName>
    <definedName name="AverageMPG">'Degvielas nobraukuma žurnāls'!$E$5</definedName>
    <definedName name="ColumnTitleRegion1..F5.1">'Degvielas nobraukuma žurnāls'!$B$4</definedName>
    <definedName name="_xlnm.Print_Titles" localSheetId="0">'Degvielas nobraukuma žurnāls'!$6:$6</definedName>
    <definedName name="KolonnasNosaukums1">DegvielasNobraukumaŽurnāls[[#Headers],[Datums]]</definedName>
    <definedName name="NobrauktasJūdzes">'Degvielas nobraukuma žurnāls'!$H$4</definedName>
    <definedName name="OdometerStart">'Degvielas nobraukuma žurnāls'!$C$4</definedName>
    <definedName name="RowTitleRegion1..H5">'Degvielas nobraukuma žurnāls'!$G$4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H8" i="1" l="1"/>
  <c r="H9" i="1"/>
  <c r="H10" i="1"/>
  <c r="H11" i="1"/>
  <c r="H12" i="1"/>
  <c r="H13" i="1"/>
  <c r="H14" i="1"/>
  <c r="H15" i="1"/>
  <c r="H16" i="1"/>
  <c r="H7" i="1"/>
  <c r="G8" i="1"/>
  <c r="G9" i="1"/>
  <c r="G10" i="1"/>
  <c r="G11" i="1"/>
  <c r="G12" i="1"/>
  <c r="G13" i="1"/>
  <c r="G14" i="1"/>
  <c r="G15" i="1"/>
  <c r="G16" i="1"/>
  <c r="G7" i="1"/>
  <c r="F8" i="1"/>
  <c r="F9" i="1"/>
  <c r="F10" i="1"/>
  <c r="F11" i="1"/>
  <c r="F12" i="1"/>
  <c r="F13" i="1"/>
  <c r="F14" i="1"/>
  <c r="F15" i="1"/>
  <c r="F16" i="1"/>
  <c r="F7" i="1"/>
  <c r="C5" i="1" l="1"/>
  <c r="F5" i="1" l="1"/>
  <c r="E5" i="1"/>
  <c r="D5" i="1"/>
  <c r="H5" i="1" l="1"/>
</calcChain>
</file>

<file path=xl/sharedStrings.xml><?xml version="1.0" encoding="utf-8"?>
<sst xmlns="http://schemas.openxmlformats.org/spreadsheetml/2006/main" count="21" uniqueCount="16">
  <si>
    <t>Degvielas nobraukuma žurnāls</t>
  </si>
  <si>
    <t>Atcerieties atiestatīt nobraukto attālumu ikreiz, kad uzpildāt degvielu.</t>
  </si>
  <si>
    <t>Vidējie rādītāji</t>
  </si>
  <si>
    <t>Galoni</t>
  </si>
  <si>
    <t>Datums</t>
  </si>
  <si>
    <t>Cena</t>
  </si>
  <si>
    <t>Nobrauktais attālums</t>
  </si>
  <si>
    <t>Cena/galons</t>
  </si>
  <si>
    <t>Galoni kopā</t>
  </si>
  <si>
    <t>MPG</t>
  </si>
  <si>
    <t>Kopējās degvielas izmaksas</t>
  </si>
  <si>
    <t>Vērtība/jūdze</t>
  </si>
  <si>
    <t>Braucienu aprēķinātāja rīks</t>
  </si>
  <si>
    <t>Nobrauktas jūdzes:</t>
  </si>
  <si>
    <t>Braucienu izmaksas:</t>
  </si>
  <si>
    <t>Jūdzes/galons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</si>
</sst>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#,##0\ [$EUR];\-#,##0\ [$EUR]"/>
    <numFmt numFmtId="166" formatCode="#,##0.00\ [$EUR]"/>
  </numFmts>
  <fonts count="12" x14ac:knownFonts="1">
    <font>
      <sz val="11"/>
      <color theme="1" tint="0.14996795556505021"/>
      <name val="Calibri"/>
      <family val="2"/>
      <scheme val="minor"/>
    </font>
    <font>
      <b/>
      <sz val="36"/>
      <color theme="4"/>
      <name val="Calibri"/>
      <family val="2"/>
      <scheme val="major"/>
    </font>
    <font>
      <sz val="11"/>
      <color theme="1" tint="0.24994659260841701"/>
      <name val="Calibri"/>
      <family val="2"/>
      <scheme val="major"/>
    </font>
    <font>
      <sz val="14"/>
      <color theme="0"/>
      <name val="Calibri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8"/>
      <color theme="1" tint="0.24994659260841701"/>
      <name val="Calibri"/>
      <family val="2"/>
      <scheme val="minor"/>
    </font>
    <font>
      <b/>
      <sz val="26"/>
      <color theme="1" tint="0.2499465926084170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8"/>
      <color theme="1" tint="0.24994659260841701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ck">
        <color theme="1" tint="0.14996795556505021"/>
      </left>
      <right/>
      <top/>
      <bottom/>
      <diagonal/>
    </border>
    <border>
      <left/>
      <right style="thick">
        <color theme="1" tint="0.14996795556505021"/>
      </right>
      <top/>
      <bottom/>
      <diagonal/>
    </border>
  </borders>
  <cellStyleXfs count="18">
    <xf numFmtId="0" fontId="0" fillId="3" borderId="0">
      <alignment horizontal="right" vertical="center" indent="2"/>
    </xf>
    <xf numFmtId="0" fontId="1" fillId="0" borderId="0" applyNumberFormat="0" applyFill="0" applyProtection="0">
      <alignment horizontal="left"/>
    </xf>
    <xf numFmtId="0" fontId="3" fillId="2" borderId="1" applyNumberFormat="0" applyProtection="0">
      <alignment horizontal="left" indent="1"/>
    </xf>
    <xf numFmtId="1" fontId="11" fillId="0" borderId="0" applyFill="0" applyBorder="0" applyProtection="0">
      <alignment horizontal="center" vertical="top"/>
    </xf>
    <xf numFmtId="164" fontId="10" fillId="0" borderId="0" applyFont="0" applyFill="0" applyBorder="0" applyAlignment="0" applyProtection="0">
      <alignment horizontal="right" vertical="center" indent="2"/>
    </xf>
    <xf numFmtId="2" fontId="9" fillId="0" borderId="0" applyFont="0" applyFill="0" applyBorder="0" applyAlignment="0" applyProtection="0">
      <alignment horizontal="right" vertical="center" indent="2"/>
    </xf>
    <xf numFmtId="166" fontId="9" fillId="0" borderId="0" applyFont="0" applyFill="0" applyBorder="0" applyAlignment="0" applyProtection="0">
      <alignment horizontal="right" vertical="center" indent="2"/>
    </xf>
    <xf numFmtId="165" fontId="8" fillId="8" borderId="2" applyProtection="0">
      <alignment horizontal="right" vertical="center" indent="1"/>
    </xf>
    <xf numFmtId="0" fontId="7" fillId="0" borderId="0" applyNumberFormat="0" applyFill="0" applyBorder="0" applyProtection="0">
      <alignment horizontal="center" vertical="top"/>
    </xf>
    <xf numFmtId="0" fontId="5" fillId="2" borderId="0" applyBorder="0" applyProtection="0">
      <alignment horizontal="left" vertical="center" indent="1"/>
    </xf>
    <xf numFmtId="1" fontId="4" fillId="5" borderId="0" applyFon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3" fontId="8" fillId="9" borderId="2" applyProtection="0">
      <alignment horizontal="right" vertical="center" indent="2"/>
    </xf>
    <xf numFmtId="0" fontId="10" fillId="6" borderId="0" applyNumberFormat="0" applyProtection="0">
      <alignment horizontal="center"/>
    </xf>
    <xf numFmtId="0" fontId="10" fillId="7" borderId="0" applyNumberFormat="0" applyProtection="0">
      <alignment horizontal="center"/>
    </xf>
    <xf numFmtId="0" fontId="2" fillId="0" borderId="1" applyNumberFormat="0" applyFont="0" applyFill="0" applyAlignment="0">
      <alignment horizontal="center"/>
    </xf>
    <xf numFmtId="0" fontId="2" fillId="4" borderId="1" applyNumberFormat="0">
      <alignment horizontal="left" vertical="center" indent="2"/>
    </xf>
    <xf numFmtId="14" fontId="9" fillId="3" borderId="0" applyFont="0" applyFill="0" applyBorder="0" applyAlignment="0">
      <alignment horizontal="right" vertical="center" indent="2"/>
    </xf>
  </cellStyleXfs>
  <cellXfs count="21">
    <xf numFmtId="0" fontId="0" fillId="3" borderId="0" xfId="0">
      <alignment horizontal="right" vertical="center" indent="2"/>
    </xf>
    <xf numFmtId="165" fontId="8" fillId="8" borderId="2" xfId="7">
      <alignment horizontal="right" vertical="center" indent="1"/>
    </xf>
    <xf numFmtId="0" fontId="0" fillId="3" borderId="0" xfId="0" applyFont="1" applyFill="1" applyBorder="1">
      <alignment horizontal="right" vertical="center" indent="2"/>
    </xf>
    <xf numFmtId="0" fontId="10" fillId="6" borderId="0" xfId="13">
      <alignment horizontal="center"/>
    </xf>
    <xf numFmtId="0" fontId="10" fillId="7" borderId="0" xfId="14">
      <alignment horizontal="center"/>
    </xf>
    <xf numFmtId="0" fontId="2" fillId="4" borderId="1" xfId="16">
      <alignment horizontal="left" vertical="center" indent="2"/>
    </xf>
    <xf numFmtId="0" fontId="10" fillId="6" borderId="1" xfId="15" applyFont="1" applyFill="1">
      <alignment horizontal="center"/>
    </xf>
    <xf numFmtId="1" fontId="11" fillId="7" borderId="0" xfId="3" applyFill="1">
      <alignment horizontal="center" vertical="top"/>
    </xf>
    <xf numFmtId="166" fontId="7" fillId="6" borderId="0" xfId="6" applyFont="1" applyFill="1" applyAlignment="1">
      <alignment horizontal="center" vertical="top"/>
    </xf>
    <xf numFmtId="2" fontId="7" fillId="6" borderId="1" xfId="8" applyNumberFormat="1" applyFill="1" applyBorder="1">
      <alignment horizontal="center" vertical="top"/>
    </xf>
    <xf numFmtId="3" fontId="8" fillId="9" borderId="2" xfId="12">
      <alignment horizontal="right" vertical="center" indent="2"/>
    </xf>
    <xf numFmtId="164" fontId="0" fillId="3" borderId="0" xfId="4" applyFont="1" applyFill="1" applyBorder="1">
      <alignment horizontal="right" vertical="center" indent="2"/>
    </xf>
    <xf numFmtId="2" fontId="0" fillId="3" borderId="0" xfId="5" applyFont="1" applyFill="1" applyBorder="1">
      <alignment horizontal="right" vertical="center" indent="2"/>
    </xf>
    <xf numFmtId="166" fontId="0" fillId="3" borderId="0" xfId="6" applyFont="1" applyFill="1" applyBorder="1">
      <alignment horizontal="right" vertical="center" indent="2"/>
    </xf>
    <xf numFmtId="0" fontId="5" fillId="2" borderId="0" xfId="9" applyBorder="1">
      <alignment horizontal="left" vertical="center" indent="1"/>
    </xf>
    <xf numFmtId="166" fontId="7" fillId="6" borderId="0" xfId="8" applyNumberFormat="1" applyFill="1">
      <alignment horizontal="center" vertical="top"/>
    </xf>
    <xf numFmtId="166" fontId="7" fillId="7" borderId="0" xfId="8" applyNumberFormat="1" applyFill="1">
      <alignment horizontal="center" vertical="top"/>
    </xf>
    <xf numFmtId="14" fontId="0" fillId="3" borderId="0" xfId="17" applyFont="1" applyFill="1" applyBorder="1" applyAlignment="1">
      <alignment horizontal="right" vertical="center" indent="2"/>
    </xf>
    <xf numFmtId="0" fontId="6" fillId="3" borderId="0" xfId="11" applyFill="1">
      <alignment horizontal="right" vertical="center"/>
    </xf>
    <xf numFmtId="0" fontId="3" fillId="2" borderId="1" xfId="2">
      <alignment horizontal="left" indent="1"/>
    </xf>
    <xf numFmtId="0" fontId="1" fillId="3" borderId="0" xfId="1" applyFill="1" applyAlignment="1">
      <alignment horizontal="left"/>
    </xf>
  </cellXfs>
  <cellStyles count="18">
    <cellStyle name="Brauciens" xfId="16" xr:uid="{00000000-0005-0000-0000-000011000000}"/>
    <cellStyle name="Datums" xfId="17" xr:uid="{00000000-0005-0000-0000-000006000000}"/>
    <cellStyle name="Izcēlums (1. veids)" xfId="13" builtinId="29" customBuiltin="1"/>
    <cellStyle name="Izcēlums (2. veids)" xfId="14" builtinId="33" customBuiltin="1"/>
    <cellStyle name="Izvade" xfId="10" builtinId="21" customBuiltin="1"/>
    <cellStyle name="Komats" xfId="4" builtinId="3" customBuiltin="1"/>
    <cellStyle name="Komats [0]" xfId="5" builtinId="6" customBuiltin="1"/>
    <cellStyle name="Kopsumma" xfId="12" builtinId="25" customBuiltin="1"/>
    <cellStyle name="Kreisā apmale" xfId="15" xr:uid="{00000000-0005-0000-0000-00000C000000}"/>
    <cellStyle name="Nosaukums" xfId="1" builtinId="15" customBuiltin="1"/>
    <cellStyle name="Parasts" xfId="0" builtinId="0" customBuiltin="1"/>
    <cellStyle name="Paskaidrojošs teksts" xfId="11" builtinId="53" customBuiltin="1"/>
    <cellStyle name="Valūta" xfId="6" builtinId="4" customBuiltin="1"/>
    <cellStyle name="Valūta [0]" xfId="7" builtinId="7" customBuiltin="1"/>
    <cellStyle name="Virsraksts 1" xfId="2" builtinId="16" customBuiltin="1"/>
    <cellStyle name="Virsraksts 2" xfId="3" builtinId="17" customBuiltin="1"/>
    <cellStyle name="Virsraksts 3" xfId="8" builtinId="18" customBuiltin="1"/>
    <cellStyle name="Virsraksts 4" xfId="9" builtinId="19" customBuiltin="1"/>
  </cellStyles>
  <dxfs count="12">
    <dxf>
      <numFmt numFmtId="164" formatCode="0.0"/>
    </dxf>
    <dxf>
      <numFmt numFmtId="2" formatCode="0.00"/>
    </dxf>
    <dxf>
      <numFmt numFmtId="166" formatCode="#,##0.00\ [$EUR]"/>
    </dxf>
    <dxf>
      <numFmt numFmtId="166" formatCode="#,##0.00\ [$EUR]"/>
    </dxf>
    <dxf>
      <numFmt numFmtId="164" formatCode="0.0"/>
    </dxf>
    <dxf>
      <numFmt numFmtId="166" formatCode="#,##0.00\ [$EUR]"/>
    </dxf>
    <dxf>
      <font>
        <b val="0"/>
        <i val="0"/>
        <strike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alignment horizontal="right" vertical="center" textRotation="0" wrapText="0" indent="2" justifyLastLine="0" shrinkToFit="0" readingOrder="0"/>
    </dxf>
    <dxf>
      <font>
        <color auto="1"/>
      </font>
      <fill>
        <patternFill>
          <bgColor theme="2" tint="-4.9989318521683403E-2"/>
        </patternFill>
      </fill>
    </dxf>
    <dxf>
      <font>
        <color auto="1"/>
      </font>
      <fill>
        <patternFill>
          <bgColor theme="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  <border>
        <left style="thick">
          <color theme="1" tint="0.14996795556505021"/>
        </left>
        <right style="thick">
          <color theme="1" tint="0.14993743705557422"/>
        </right>
      </border>
    </dxf>
    <dxf>
      <font>
        <b val="0"/>
        <i val="0"/>
        <color auto="1"/>
      </font>
      <border>
        <left style="thick">
          <color theme="1" tint="0.24994659260841701"/>
        </left>
        <right style="thick">
          <color theme="1" tint="0.24994659260841701"/>
        </right>
        <top/>
        <bottom style="medium">
          <color theme="1" tint="0.24994659260841701"/>
        </bottom>
        <horizontal style="medium">
          <color theme="1" tint="0.24994659260841701"/>
        </horizontal>
      </border>
    </dxf>
  </dxfs>
  <tableStyles count="1" defaultTableStyle="Degvielas nobraukuma žurnāls" defaultPivotStyle="PivotStyleLight16">
    <tableStyle name="Degvielas nobraukuma žurnāls" pivot="0" count="5" xr9:uid="{00000000-0011-0000-FFFF-FFFF00000000}">
      <tableStyleElement type="wholeTable" dxfId="11"/>
      <tableStyleElement type="headerRow" dxfId="10"/>
      <tableStyleElement type="totalRow" dxfId="9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gvielasNobraukumaŽurnāls" displayName="DegvielasNobraukumaŽurnāls" ref="B6:H16">
  <autoFilter ref="B6:H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Datums" totalsRowLabel="Vidējie rādītāji" dataDxfId="6" dataCellStyle="Datums"/>
    <tableColumn id="2" xr3:uid="{00000000-0010-0000-0000-000002000000}" name="Nobrauktais attālums" totalsRowFunction="average" totalsRowDxfId="0" dataCellStyle="Komats"/>
    <tableColumn id="8" xr3:uid="{00000000-0010-0000-0000-000008000000}" name="Galoni kopā" totalsRowFunction="average" totalsRowDxfId="1" dataCellStyle="Komats [0]"/>
    <tableColumn id="3" xr3:uid="{00000000-0010-0000-0000-000003000000}" name="Kopējās degvielas izmaksas" totalsRowFunction="average" totalsRowDxfId="2" dataCellStyle="Valūta"/>
    <tableColumn id="9" xr3:uid="{00000000-0010-0000-0000-000009000000}" name="Cena/galons" totalsRowFunction="average" totalsRowDxfId="3" dataCellStyle="Valūta">
      <calculatedColumnFormula>IFERROR(IF(AND(DegvielasNobraukumaŽurnāls[[#This Row],[Nobrauktais attālums]]&lt;&gt;"",DegvielasNobraukumaŽurnāls[[#This Row],[Galoni kopā]]&lt;&gt; ""),DegvielasNobraukumaŽurnāls[[#This Row],[Kopējās degvielas izmaksas]]/DegvielasNobraukumaŽurnāls[[#This Row],[Galoni kopā]],""),"")</calculatedColumnFormula>
    </tableColumn>
    <tableColumn id="7" xr3:uid="{00000000-0010-0000-0000-000007000000}" name="Jūdzes/galons" totalsRowFunction="average" totalsRowDxfId="4" dataCellStyle="Komats">
      <calculatedColumnFormula>IFERROR(DegvielasNobraukumaŽurnāls[[#This Row],[Nobrauktais attālums]]/DegvielasNobraukumaŽurnāls[[#This Row],[Galoni kopā]],"")</calculatedColumnFormula>
    </tableColumn>
    <tableColumn id="4" xr3:uid="{00000000-0010-0000-0000-000004000000}" name="Vērtība/jūdze" totalsRowFunction="average" totalsRowDxfId="5" dataCellStyle="Valūta">
      <calculatedColumnFormula>IFERROR(IF(AND(DegvielasNobraukumaŽurnāls[[#This Row],[Kopējās degvielas izmaksas]]&lt;&gt;"",DegvielasNobraukumaŽurnāls[[#This Row],[Nobrauktais attālums]]&lt;&gt;""),DegvielasNobraukumaŽurnāls[[#This Row],[Kopējās degvielas izmaksas]]/DegvielasNobraukumaŽurnāls[[#This Row],[Nobrauktais attālums]],""),"")</calculatedColumnFormula>
    </tableColumn>
  </tableColumns>
  <tableStyleInfo name="Degvielas nobraukuma žurnāls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datumu, nobraukto attālumu, galonu kopskaitu un degvielas kopējās izmaksas. Viena galona degvielas izmaksas, ar vienu galonu nobraukto jūdžu skaits un vienas jūdzes degvielas izmaksas tiek aprēķinātas automātiski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44546A"/>
      </a:dk2>
      <a:lt2>
        <a:srgbClr val="FFFFFF"/>
      </a:lt2>
      <a:accent1>
        <a:srgbClr val="8CBD3F"/>
      </a:accent1>
      <a:accent2>
        <a:srgbClr val="DAE71E"/>
      </a:accent2>
      <a:accent3>
        <a:srgbClr val="1EB0F0"/>
      </a:accent3>
      <a:accent4>
        <a:srgbClr val="FF6927"/>
      </a:accent4>
      <a:accent5>
        <a:srgbClr val="9E8AE9"/>
      </a:accent5>
      <a:accent6>
        <a:srgbClr val="CD865B"/>
      </a:accent6>
      <a:hlink>
        <a:srgbClr val="1EB0F0"/>
      </a:hlink>
      <a:folHlink>
        <a:srgbClr val="9E8AE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H17"/>
  <sheetViews>
    <sheetView showGridLines="0" tabSelected="1" zoomScaleNormal="100" workbookViewId="0"/>
  </sheetViews>
  <sheetFormatPr defaultRowHeight="20.25" customHeight="1" x14ac:dyDescent="0.25"/>
  <cols>
    <col min="1" max="1" width="2.7109375" customWidth="1"/>
    <col min="2" max="6" width="27.28515625" customWidth="1"/>
    <col min="7" max="7" width="21.7109375" bestFit="1" customWidth="1"/>
    <col min="8" max="8" width="19.140625" customWidth="1"/>
    <col min="9" max="9" width="2.7109375" customWidth="1"/>
  </cols>
  <sheetData>
    <row r="1" spans="2:8" ht="61.5" customHeight="1" x14ac:dyDescent="0.7">
      <c r="B1" s="20" t="s">
        <v>0</v>
      </c>
      <c r="C1" s="20"/>
      <c r="D1" s="20"/>
      <c r="E1" s="20"/>
      <c r="F1" s="20"/>
    </row>
    <row r="2" spans="2:8" ht="20.25" customHeight="1" x14ac:dyDescent="0.25">
      <c r="B2" s="18" t="s">
        <v>1</v>
      </c>
      <c r="C2" s="18"/>
      <c r="D2" s="18"/>
      <c r="E2" s="18"/>
      <c r="F2" s="18"/>
      <c r="G2" s="18"/>
      <c r="H2" s="18"/>
    </row>
    <row r="3" spans="2:8" ht="23.25" customHeight="1" x14ac:dyDescent="0.3">
      <c r="B3" s="19" t="s">
        <v>2</v>
      </c>
      <c r="C3" s="19"/>
      <c r="D3" s="19"/>
      <c r="E3" s="19"/>
      <c r="F3" s="19"/>
      <c r="G3" s="19" t="s">
        <v>12</v>
      </c>
      <c r="H3" s="19"/>
    </row>
    <row r="4" spans="2:8" ht="30.75" customHeight="1" x14ac:dyDescent="0.25">
      <c r="B4" s="6" t="s">
        <v>3</v>
      </c>
      <c r="C4" s="4" t="s">
        <v>5</v>
      </c>
      <c r="D4" s="3" t="s">
        <v>7</v>
      </c>
      <c r="E4" s="4" t="s">
        <v>9</v>
      </c>
      <c r="F4" s="3" t="s">
        <v>11</v>
      </c>
      <c r="G4" s="5" t="s">
        <v>13</v>
      </c>
      <c r="H4" s="10">
        <v>380</v>
      </c>
    </row>
    <row r="5" spans="2:8" ht="51.75" customHeight="1" x14ac:dyDescent="0.25">
      <c r="B5" s="9">
        <f>IFERROR(AVERAGE(DegvielasNobraukumaŽurnāls[Galoni kopā]),"0,00")</f>
        <v>10</v>
      </c>
      <c r="C5" s="16">
        <f>IFERROR(AVERAGE(DegvielasNobraukumaŽurnāls[Kopējās degvielas izmaksas]),0)</f>
        <v>41.226666666666667</v>
      </c>
      <c r="D5" s="15">
        <f>IFERROR(AVERAGE(DegvielasNobraukumaŽurnāls[Cena/galons]),0)</f>
        <v>4.1173888888888888</v>
      </c>
      <c r="E5" s="7">
        <f>IFERROR(AVERAGE(DegvielasNobraukumaŽurnāls[Jūdzes/galons]),0)</f>
        <v>20.972222222222225</v>
      </c>
      <c r="F5" s="8">
        <f>IFERROR(AVERAGE(DegvielasNobraukumaŽurnāls[Vērtība/jūdze]),0)</f>
        <v>0.19822049189864852</v>
      </c>
      <c r="G5" s="5" t="s">
        <v>14</v>
      </c>
      <c r="H5" s="1">
        <f>IFERROR(IF(AverageCostMile&lt;&gt;"",(NobrauktasJūdzes/AverageMPG)*AverageCostGallon,""),0)</f>
        <v>74.603814569536411</v>
      </c>
    </row>
    <row r="6" spans="2:8" ht="20.25" customHeight="1" x14ac:dyDescent="0.25">
      <c r="B6" s="14" t="s">
        <v>4</v>
      </c>
      <c r="C6" s="2" t="s">
        <v>6</v>
      </c>
      <c r="D6" s="2" t="s">
        <v>8</v>
      </c>
      <c r="E6" s="2" t="s">
        <v>10</v>
      </c>
      <c r="F6" s="2" t="s">
        <v>7</v>
      </c>
      <c r="G6" s="2" t="s">
        <v>15</v>
      </c>
      <c r="H6" s="2" t="s">
        <v>11</v>
      </c>
    </row>
    <row r="7" spans="2:8" ht="20.25" customHeight="1" x14ac:dyDescent="0.25">
      <c r="B7" s="17" t="s">
        <v>4</v>
      </c>
      <c r="C7" s="11">
        <v>221</v>
      </c>
      <c r="D7" s="12">
        <v>10</v>
      </c>
      <c r="E7" s="13">
        <v>40.78</v>
      </c>
      <c r="F7" s="13">
        <f>IFERROR(IF(AND(DegvielasNobraukumaŽurnāls[[#This Row],[Nobrauktais attālums]]&lt;&gt;"",DegvielasNobraukumaŽurnāls[[#This Row],[Galoni kopā]]&lt;&gt; ""),DegvielasNobraukumaŽurnāls[[#This Row],[Kopējās degvielas izmaksas]]/DegvielasNobraukumaŽurnāls[[#This Row],[Galoni kopā]],""),"")</f>
        <v>4.0780000000000003</v>
      </c>
      <c r="G7" s="11">
        <f>IFERROR(DegvielasNobraukumaŽurnāls[[#This Row],[Nobrauktais attālums]]/DegvielasNobraukumaŽurnāls[[#This Row],[Galoni kopā]],"")</f>
        <v>22.1</v>
      </c>
      <c r="H7" s="13">
        <f>IFERROR(IF(AND(DegvielasNobraukumaŽurnāls[[#This Row],[Kopējās degvielas izmaksas]]&lt;&gt;"",DegvielasNobraukumaŽurnāls[[#This Row],[Nobrauktais attālums]]&lt;&gt;""),DegvielasNobraukumaŽurnāls[[#This Row],[Kopējās degvielas izmaksas]]/DegvielasNobraukumaŽurnāls[[#This Row],[Nobrauktais attālums]],""),"")</f>
        <v>0.18452488687782806</v>
      </c>
    </row>
    <row r="8" spans="2:8" ht="20.25" customHeight="1" x14ac:dyDescent="0.25">
      <c r="B8" s="17" t="s">
        <v>4</v>
      </c>
      <c r="C8" s="11">
        <v>219.8</v>
      </c>
      <c r="D8" s="12">
        <v>12</v>
      </c>
      <c r="E8" s="13">
        <v>50.12</v>
      </c>
      <c r="F8" s="13">
        <f>IFERROR(IF(AND(DegvielasNobraukumaŽurnāls[[#This Row],[Nobrauktais attālums]]&lt;&gt;"",DegvielasNobraukumaŽurnāls[[#This Row],[Galoni kopā]]&lt;&gt; ""),DegvielasNobraukumaŽurnāls[[#This Row],[Kopējās degvielas izmaksas]]/DegvielasNobraukumaŽurnāls[[#This Row],[Galoni kopā]],""),"")</f>
        <v>4.1766666666666667</v>
      </c>
      <c r="G8" s="11">
        <f>IFERROR(DegvielasNobraukumaŽurnāls[[#This Row],[Nobrauktais attālums]]/DegvielasNobraukumaŽurnāls[[#This Row],[Galoni kopā]],"")</f>
        <v>18.316666666666666</v>
      </c>
      <c r="H8" s="13">
        <f>IFERROR(IF(AND(DegvielasNobraukumaŽurnāls[[#This Row],[Kopējās degvielas izmaksas]]&lt;&gt;"",DegvielasNobraukumaŽurnāls[[#This Row],[Nobrauktais attālums]]&lt;&gt;""),DegvielasNobraukumaŽurnāls[[#This Row],[Kopējās degvielas izmaksas]]/DegvielasNobraukumaŽurnāls[[#This Row],[Nobrauktais attālums]],""),"")</f>
        <v>0.22802547770700635</v>
      </c>
    </row>
    <row r="9" spans="2:8" ht="20.25" customHeight="1" x14ac:dyDescent="0.25">
      <c r="B9" s="17" t="s">
        <v>4</v>
      </c>
      <c r="C9" s="11">
        <v>180</v>
      </c>
      <c r="D9" s="12">
        <v>8</v>
      </c>
      <c r="E9" s="13">
        <v>32.78</v>
      </c>
      <c r="F9" s="13">
        <f>IFERROR(IF(AND(DegvielasNobraukumaŽurnāls[[#This Row],[Nobrauktais attālums]]&lt;&gt;"",DegvielasNobraukumaŽurnāls[[#This Row],[Galoni kopā]]&lt;&gt; ""),DegvielasNobraukumaŽurnāls[[#This Row],[Kopējās degvielas izmaksas]]/DegvielasNobraukumaŽurnāls[[#This Row],[Galoni kopā]],""),"")</f>
        <v>4.0975000000000001</v>
      </c>
      <c r="G9" s="11">
        <f>IFERROR(DegvielasNobraukumaŽurnāls[[#This Row],[Nobrauktais attālums]]/DegvielasNobraukumaŽurnāls[[#This Row],[Galoni kopā]],"")</f>
        <v>22.5</v>
      </c>
      <c r="H9" s="13">
        <f>IFERROR(IF(AND(DegvielasNobraukumaŽurnāls[[#This Row],[Kopējās degvielas izmaksas]]&lt;&gt;"",DegvielasNobraukumaŽurnāls[[#This Row],[Nobrauktais attālums]]&lt;&gt;""),DegvielasNobraukumaŽurnāls[[#This Row],[Kopējās degvielas izmaksas]]/DegvielasNobraukumaŽurnāls[[#This Row],[Nobrauktais attālums]],""),"")</f>
        <v>0.18211111111111111</v>
      </c>
    </row>
    <row r="10" spans="2:8" ht="20.25" customHeight="1" x14ac:dyDescent="0.25">
      <c r="B10" s="17"/>
      <c r="C10" s="11"/>
      <c r="D10" s="12"/>
      <c r="E10" s="13"/>
      <c r="F10" s="13" t="str">
        <f>IFERROR(IF(AND(DegvielasNobraukumaŽurnāls[[#This Row],[Nobrauktais attālums]]&lt;&gt;"",DegvielasNobraukumaŽurnāls[[#This Row],[Galoni kopā]]&lt;&gt; ""),DegvielasNobraukumaŽurnāls[[#This Row],[Kopējās degvielas izmaksas]]/DegvielasNobraukumaŽurnāls[[#This Row],[Galoni kopā]],""),"")</f>
        <v/>
      </c>
      <c r="G10" s="11" t="str">
        <f>IFERROR(DegvielasNobraukumaŽurnāls[[#This Row],[Nobrauktais attālums]]/DegvielasNobraukumaŽurnāls[[#This Row],[Galoni kopā]],"")</f>
        <v/>
      </c>
      <c r="H10" s="13" t="str">
        <f>IFERROR(IF(AND(DegvielasNobraukumaŽurnāls[[#This Row],[Kopējās degvielas izmaksas]]&lt;&gt;"",DegvielasNobraukumaŽurnāls[[#This Row],[Nobrauktais attālums]]&lt;&gt;""),DegvielasNobraukumaŽurnāls[[#This Row],[Kopējās degvielas izmaksas]]/DegvielasNobraukumaŽurnāls[[#This Row],[Nobrauktais attālums]],""),"")</f>
        <v/>
      </c>
    </row>
    <row r="11" spans="2:8" ht="20.25" customHeight="1" x14ac:dyDescent="0.25">
      <c r="B11" s="17"/>
      <c r="C11" s="11"/>
      <c r="D11" s="12"/>
      <c r="E11" s="13"/>
      <c r="F11" s="13" t="str">
        <f>IFERROR(IF(AND(DegvielasNobraukumaŽurnāls[[#This Row],[Nobrauktais attālums]]&lt;&gt;"",DegvielasNobraukumaŽurnāls[[#This Row],[Galoni kopā]]&lt;&gt; ""),DegvielasNobraukumaŽurnāls[[#This Row],[Kopējās degvielas izmaksas]]/DegvielasNobraukumaŽurnāls[[#This Row],[Galoni kopā]],""),"")</f>
        <v/>
      </c>
      <c r="G11" s="11" t="str">
        <f>IFERROR(DegvielasNobraukumaŽurnāls[[#This Row],[Nobrauktais attālums]]/DegvielasNobraukumaŽurnāls[[#This Row],[Galoni kopā]],"")</f>
        <v/>
      </c>
      <c r="H11" s="13" t="str">
        <f>IFERROR(IF(AND(DegvielasNobraukumaŽurnāls[[#This Row],[Kopējās degvielas izmaksas]]&lt;&gt;"",DegvielasNobraukumaŽurnāls[[#This Row],[Nobrauktais attālums]]&lt;&gt;""),DegvielasNobraukumaŽurnāls[[#This Row],[Kopējās degvielas izmaksas]]/DegvielasNobraukumaŽurnāls[[#This Row],[Nobrauktais attālums]],""),"")</f>
        <v/>
      </c>
    </row>
    <row r="12" spans="2:8" ht="20.25" customHeight="1" x14ac:dyDescent="0.25">
      <c r="B12" s="17"/>
      <c r="C12" s="11"/>
      <c r="D12" s="12"/>
      <c r="E12" s="13"/>
      <c r="F12" s="13" t="str">
        <f>IFERROR(IF(AND(DegvielasNobraukumaŽurnāls[[#This Row],[Nobrauktais attālums]]&lt;&gt;"",DegvielasNobraukumaŽurnāls[[#This Row],[Galoni kopā]]&lt;&gt; ""),DegvielasNobraukumaŽurnāls[[#This Row],[Kopējās degvielas izmaksas]]/DegvielasNobraukumaŽurnāls[[#This Row],[Galoni kopā]],""),"")</f>
        <v/>
      </c>
      <c r="G12" s="11" t="str">
        <f>IFERROR(DegvielasNobraukumaŽurnāls[[#This Row],[Nobrauktais attālums]]/DegvielasNobraukumaŽurnāls[[#This Row],[Galoni kopā]],"")</f>
        <v/>
      </c>
      <c r="H12" s="13" t="str">
        <f>IFERROR(IF(AND(DegvielasNobraukumaŽurnāls[[#This Row],[Kopējās degvielas izmaksas]]&lt;&gt;"",DegvielasNobraukumaŽurnāls[[#This Row],[Nobrauktais attālums]]&lt;&gt;""),DegvielasNobraukumaŽurnāls[[#This Row],[Kopējās degvielas izmaksas]]/DegvielasNobraukumaŽurnāls[[#This Row],[Nobrauktais attālums]],""),"")</f>
        <v/>
      </c>
    </row>
    <row r="13" spans="2:8" ht="20.25" customHeight="1" x14ac:dyDescent="0.25">
      <c r="B13" s="17"/>
      <c r="C13" s="11"/>
      <c r="D13" s="12"/>
      <c r="E13" s="13"/>
      <c r="F13" s="13" t="str">
        <f>IFERROR(IF(AND(DegvielasNobraukumaŽurnāls[[#This Row],[Nobrauktais attālums]]&lt;&gt;"",DegvielasNobraukumaŽurnāls[[#This Row],[Galoni kopā]]&lt;&gt; ""),DegvielasNobraukumaŽurnāls[[#This Row],[Kopējās degvielas izmaksas]]/DegvielasNobraukumaŽurnāls[[#This Row],[Galoni kopā]],""),"")</f>
        <v/>
      </c>
      <c r="G13" s="11" t="str">
        <f>IFERROR(DegvielasNobraukumaŽurnāls[[#This Row],[Nobrauktais attālums]]/DegvielasNobraukumaŽurnāls[[#This Row],[Galoni kopā]],"")</f>
        <v/>
      </c>
      <c r="H13" s="13" t="str">
        <f>IFERROR(IF(AND(DegvielasNobraukumaŽurnāls[[#This Row],[Kopējās degvielas izmaksas]]&lt;&gt;"",DegvielasNobraukumaŽurnāls[[#This Row],[Nobrauktais attālums]]&lt;&gt;""),DegvielasNobraukumaŽurnāls[[#This Row],[Kopējās degvielas izmaksas]]/DegvielasNobraukumaŽurnāls[[#This Row],[Nobrauktais attālums]],""),"")</f>
        <v/>
      </c>
    </row>
    <row r="14" spans="2:8" ht="20.25" customHeight="1" x14ac:dyDescent="0.25">
      <c r="B14" s="17"/>
      <c r="C14" s="11"/>
      <c r="D14" s="12"/>
      <c r="E14" s="13"/>
      <c r="F14" s="13" t="str">
        <f>IFERROR(IF(AND(DegvielasNobraukumaŽurnāls[[#This Row],[Nobrauktais attālums]]&lt;&gt;"",DegvielasNobraukumaŽurnāls[[#This Row],[Galoni kopā]]&lt;&gt; ""),DegvielasNobraukumaŽurnāls[[#This Row],[Kopējās degvielas izmaksas]]/DegvielasNobraukumaŽurnāls[[#This Row],[Galoni kopā]],""),"")</f>
        <v/>
      </c>
      <c r="G14" s="11" t="str">
        <f>IFERROR(DegvielasNobraukumaŽurnāls[[#This Row],[Nobrauktais attālums]]/DegvielasNobraukumaŽurnāls[[#This Row],[Galoni kopā]],"")</f>
        <v/>
      </c>
      <c r="H14" s="13" t="str">
        <f>IFERROR(IF(AND(DegvielasNobraukumaŽurnāls[[#This Row],[Kopējās degvielas izmaksas]]&lt;&gt;"",DegvielasNobraukumaŽurnāls[[#This Row],[Nobrauktais attālums]]&lt;&gt;""),DegvielasNobraukumaŽurnāls[[#This Row],[Kopējās degvielas izmaksas]]/DegvielasNobraukumaŽurnāls[[#This Row],[Nobrauktais attālums]],""),"")</f>
        <v/>
      </c>
    </row>
    <row r="15" spans="2:8" ht="20.25" customHeight="1" x14ac:dyDescent="0.25">
      <c r="B15" s="17"/>
      <c r="C15" s="11"/>
      <c r="D15" s="12"/>
      <c r="E15" s="13"/>
      <c r="F15" s="13" t="str">
        <f>IFERROR(IF(AND(DegvielasNobraukumaŽurnāls[[#This Row],[Nobrauktais attālums]]&lt;&gt;"",DegvielasNobraukumaŽurnāls[[#This Row],[Galoni kopā]]&lt;&gt; ""),DegvielasNobraukumaŽurnāls[[#This Row],[Kopējās degvielas izmaksas]]/DegvielasNobraukumaŽurnāls[[#This Row],[Galoni kopā]],""),"")</f>
        <v/>
      </c>
      <c r="G15" s="11" t="str">
        <f>IFERROR(DegvielasNobraukumaŽurnāls[[#This Row],[Nobrauktais attālums]]/DegvielasNobraukumaŽurnāls[[#This Row],[Galoni kopā]],"")</f>
        <v/>
      </c>
      <c r="H15" s="13" t="str">
        <f>IFERROR(IF(AND(DegvielasNobraukumaŽurnāls[[#This Row],[Kopējās degvielas izmaksas]]&lt;&gt;"",DegvielasNobraukumaŽurnāls[[#This Row],[Nobrauktais attālums]]&lt;&gt;""),DegvielasNobraukumaŽurnāls[[#This Row],[Kopējās degvielas izmaksas]]/DegvielasNobraukumaŽurnāls[[#This Row],[Nobrauktais attālums]],""),"")</f>
        <v/>
      </c>
    </row>
    <row r="16" spans="2:8" ht="20.25" customHeight="1" x14ac:dyDescent="0.25">
      <c r="B16" s="17"/>
      <c r="C16" s="11"/>
      <c r="D16" s="12"/>
      <c r="E16" s="13"/>
      <c r="F16" s="13" t="str">
        <f>IFERROR(IF(AND(DegvielasNobraukumaŽurnāls[[#This Row],[Nobrauktais attālums]]&lt;&gt;"",DegvielasNobraukumaŽurnāls[[#This Row],[Galoni kopā]]&lt;&gt; ""),DegvielasNobraukumaŽurnāls[[#This Row],[Kopējās degvielas izmaksas]]/DegvielasNobraukumaŽurnāls[[#This Row],[Galoni kopā]],""),"")</f>
        <v/>
      </c>
      <c r="G16" s="11" t="str">
        <f>IFERROR(DegvielasNobraukumaŽurnāls[[#This Row],[Nobrauktais attālums]]/DegvielasNobraukumaŽurnāls[[#This Row],[Galoni kopā]],"")</f>
        <v/>
      </c>
      <c r="H16" s="13" t="str">
        <f>IFERROR(IF(AND(DegvielasNobraukumaŽurnāls[[#This Row],[Kopējās degvielas izmaksas]]&lt;&gt;"",DegvielasNobraukumaŽurnāls[[#This Row],[Nobrauktais attālums]]&lt;&gt;""),DegvielasNobraukumaŽurnāls[[#This Row],[Kopējās degvielas izmaksas]]/DegvielasNobraukumaŽurnāls[[#This Row],[Nobrauktais attālums]],""),"")</f>
        <v/>
      </c>
    </row>
    <row r="17" spans="2:2" ht="20.25" customHeight="1" x14ac:dyDescent="0.25">
      <c r="B17">
        <v>2222</v>
      </c>
    </row>
  </sheetData>
  <mergeCells count="4">
    <mergeCell ref="B2:H2"/>
    <mergeCell ref="B3:F3"/>
    <mergeCell ref="G3:H3"/>
    <mergeCell ref="B1:F1"/>
  </mergeCells>
  <dataValidations count="25">
    <dataValidation allowBlank="1" showInputMessage="1" showErrorMessage="1" prompt="Izveidojiet darbgrāmatu degvielas nobraukuma izsekošanai, lai sekotu degvielas un braucienu izmaksām šajā darblapā. Ievadiet braucienu un degvielas detalizēto informāciju tabulā GasMileageTracker" sqref="A1" xr:uid="{00000000-0002-0000-0000-000000000000}"/>
    <dataValidation allowBlank="1" showInputMessage="1" showErrorMessage="1" prompt="Šajā šūnā ir šīs darblapas nosaukums. Vidējās vērtības tiek automātiski aprēķinātas šūnās B4–F5" sqref="B1" xr:uid="{00000000-0002-0000-0000-000001000000}"/>
    <dataValidation allowBlank="1" showInputMessage="1" showErrorMessage="1" prompt="Vidējās vērtības tiek automātiski aprēķinātas šūnās zemāk. Izmantojiet braucienu aprēķinātāja rīku šūnā G3, lai aprēķinātu braucienu izmaksas" sqref="B3" xr:uid="{00000000-0002-0000-0000-000002000000}"/>
    <dataValidation allowBlank="1" showInputMessage="1" showErrorMessage="1" prompt="Galoni tiek automātiski aprēķināti šūnā zemāk" sqref="B4" xr:uid="{00000000-0002-0000-0000-000003000000}"/>
    <dataValidation allowBlank="1" showInputMessage="1" showErrorMessage="1" prompt="Degvielas izmaksas tiek automātiski aprēķinātas šūnā zemāk" sqref="C4" xr:uid="{00000000-0002-0000-0000-000004000000}"/>
    <dataValidation allowBlank="1" showInputMessage="1" showErrorMessage="1" prompt="Galona izmaksas tiek automātiski aprēķinātas šūnā zemāk" sqref="D4" xr:uid="{00000000-0002-0000-0000-000005000000}"/>
    <dataValidation allowBlank="1" showInputMessage="1" showErrorMessage="1" prompt="Ar vienu galonu nobrauktas jūdzes tiek automātiski aprēķinātas šūnā zemāk" sqref="E4" xr:uid="{00000000-0002-0000-0000-000006000000}"/>
    <dataValidation allowBlank="1" showInputMessage="1" showErrorMessage="1" prompt="Jūdzes izmaksas tiek automātiski aprēķinātas šūnā zemāk" sqref="F4" xr:uid="{00000000-0002-0000-0000-000007000000}"/>
    <dataValidation allowBlank="1" showInputMessage="1" showErrorMessage="1" prompt="Jūdzes izmaksas tiek automātiski aprēķinātas šajā šūnā" sqref="F5" xr:uid="{00000000-0002-0000-0000-000008000000}"/>
    <dataValidation allowBlank="1" showInputMessage="1" showErrorMessage="1" prompt="Galoni tiek automātiski aprēķināti šajā šūnā" sqref="B5" xr:uid="{00000000-0002-0000-0000-000009000000}"/>
    <dataValidation allowBlank="1" showInputMessage="1" showErrorMessage="1" prompt="Degvielas izmaksas tiek automātiski aprēķinātas šajā šūnā" sqref="C5" xr:uid="{00000000-0002-0000-0000-00000A000000}"/>
    <dataValidation allowBlank="1" showInputMessage="1" showErrorMessage="1" prompt="Galona izmaksas tiek automātiski aprēķinātas šajā šūnā" sqref="D5" xr:uid="{00000000-0002-0000-0000-00000B000000}"/>
    <dataValidation allowBlank="1" showInputMessage="1" showErrorMessage="1" prompt="Ar vienu galonu nobrauktas jūdzes tiek automātiski aprēķinātas šajā šūnā" sqref="E5" xr:uid="{00000000-0002-0000-0000-00000C000000}"/>
    <dataValidation allowBlank="1" showInputMessage="1" showErrorMessage="1" prompt="Ievadiet nobraukto jūdžu skaitu šūnā pa labi" sqref="G4" xr:uid="{00000000-0002-0000-0000-00000D000000}"/>
    <dataValidation allowBlank="1" showInputMessage="1" showErrorMessage="1" prompt="Ievadiet nobraukto jūdžu skaitu šajā šūnā" sqref="H4" xr:uid="{00000000-0002-0000-0000-00000E000000}"/>
    <dataValidation allowBlank="1" showInputMessage="1" showErrorMessage="1" prompt="Braucienu izmaksas tiek automātiski aprēķinātas šūnā pa labi" sqref="G5" xr:uid="{00000000-0002-0000-0000-00000F000000}"/>
    <dataValidation allowBlank="1" showInputMessage="1" showErrorMessage="1" prompt="Braucienu izmaksas tiek automātiski aprēķinātas šajā šūnā" sqref="H5" xr:uid="{00000000-0002-0000-0000-000010000000}"/>
    <dataValidation allowBlank="1" showInputMessage="1" showErrorMessage="1" prompt="Ievadiet datumu šajā kolonnā zem šī virsraksta" sqref="B6" xr:uid="{00000000-0002-0000-0000-000011000000}"/>
    <dataValidation allowBlank="1" showInputMessage="1" showErrorMessage="1" prompt="Ievadiet nobraukto attālumu šajā kolonnā zem šī virsraksta" sqref="C6" xr:uid="{00000000-0002-0000-0000-000012000000}"/>
    <dataValidation allowBlank="1" showInputMessage="1" showErrorMessage="1" prompt="Ievadiet galonu kopskaitu šajā kolonnā zem šī virsraksta" sqref="D6" xr:uid="{00000000-0002-0000-0000-000013000000}"/>
    <dataValidation allowBlank="1" showInputMessage="1" showErrorMessage="1" prompt="Ievadiet degvielas kopējās izmaksas šajā kolonnā zem šī virsraksta" sqref="E6" xr:uid="{00000000-0002-0000-0000-000014000000}"/>
    <dataValidation allowBlank="1" showInputMessage="1" showErrorMessage="1" prompt="Viena galona izmaksas tiek automātiski aprēķinātas šajā kolonnā zem šī virsraksta" sqref="F6" xr:uid="{00000000-0002-0000-0000-000015000000}"/>
    <dataValidation allowBlank="1" showInputMessage="1" showErrorMessage="1" prompt="Ar vienu galonu nobrauktās jūdzes tiek automātiski aprēķinātas šajā kolonnā zem šī virsraksta" sqref="G6" xr:uid="{00000000-0002-0000-0000-000016000000}"/>
    <dataValidation allowBlank="1" showInputMessage="1" showErrorMessage="1" prompt="Vienas jūdzes izmaksas tiek automātiski aprēķinātas šajā kolonnā zem šī virsraksta" sqref="H6" xr:uid="{00000000-0002-0000-0000-000017000000}"/>
    <dataValidation allowBlank="1" showInputMessage="1" showErrorMessage="1" prompt="Ievadiet nobraukto jūdžu skaitu šūnās zemāk, lai aprēķinātu braucienu izmaksas" sqref="G3" xr:uid="{00000000-0002-0000-0000-000018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&amp;C&amp;K01+000Page &amp;P of &amp;N</oddFooter>
  </headerFooter>
  <ignoredErrors>
    <ignoredError sqref="C5:F5" emptyCellReference="1"/>
    <ignoredError sqref="F7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11</vt:i4>
      </vt:variant>
    </vt:vector>
  </HeadingPairs>
  <TitlesOfParts>
    <vt:vector size="12" baseType="lpstr">
      <vt:lpstr>Degvielas nobraukuma žurnāls</vt:lpstr>
      <vt:lpstr>AverageCost</vt:lpstr>
      <vt:lpstr>AverageCostGallon</vt:lpstr>
      <vt:lpstr>AverageCostMile</vt:lpstr>
      <vt:lpstr>AverageGallons</vt:lpstr>
      <vt:lpstr>AverageMPG</vt:lpstr>
      <vt:lpstr>ColumnTitleRegion1..F5.1</vt:lpstr>
      <vt:lpstr>'Degvielas nobraukuma žurnāls'!Drukāt_virsrakstus</vt:lpstr>
      <vt:lpstr>KolonnasNosaukums1</vt:lpstr>
      <vt:lpstr>NobrauktasJūdzes</vt:lpstr>
      <vt:lpstr>OdometerStart</vt:lpstr>
      <vt:lpstr>RowTitleRegion1..H5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2017-04-20T06:46:20Z</dcterms:created>
  <dcterms:modified xsi:type="dcterms:W3CDTF">2018-04-16T07:33:43Z</dcterms:modified>
</cp:coreProperties>
</file>