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Mokinio lankomumas" sheetId="1" r:id="rId1"/>
  </sheets>
  <definedNames>
    <definedName name="ColumnTitleRegion1..AK3.1">'Mokinio lankomumas'!$B$2:$J$2</definedName>
    <definedName name="ColumnTitleRegion10..AG23.1">'Mokinio lankomumas'!$C$22</definedName>
    <definedName name="ColumnTitleRegion11..AG25.1">'Mokinio lankomumas'!$C$24</definedName>
    <definedName name="ColumnTitleRegion12..AG27.1">'Mokinio lankomumas'!$C$26</definedName>
    <definedName name="ColumnTitleRegion13..AG29.1">'Mokinio lankomumas'!$C$28</definedName>
    <definedName name="ColumnTitleRegion14..AG31.1">'Mokinio lankomumas'!$C$30</definedName>
    <definedName name="ColumnTitleRegion15..AG33.1">'Mokinio lankomumas'!$C$32</definedName>
    <definedName name="ColumnTitleRegion16..AG35.1">'Mokinio lankomumas'!$C$34</definedName>
    <definedName name="ColumnTitleRegion2..AK5.1">'Mokinio lankomumas'!$B$4:$J$4</definedName>
    <definedName name="ColumnTitleRegion3..AK7.1">'Mokinio lankomumas'!$B$6:$J$6</definedName>
    <definedName name="ColumnTitleRegion4..AK9.1">'Mokinio lankomumas'!$B$8:$J$8</definedName>
    <definedName name="ColumnTitleRegion5..AG13.1">'Mokinio lankomumas'!$C$12</definedName>
    <definedName name="ColumnTitleRegion6..AG15.1">'Mokinio lankomumas'!$C$14</definedName>
    <definedName name="ColumnTitleRegion7..AG17.1">'Mokinio lankomumas'!$C$16</definedName>
    <definedName name="ColumnTitleRegion8..AG19.1">'Mokinio lankomumas'!$C$18</definedName>
    <definedName name="ColumnTitleRegion9..AG21.1">'Mokinio lankomumas'!$C$20</definedName>
    <definedName name="RowTitleRegion1..AK36">'Mokinio lankomumas'!$AE$36:$AG$36</definedName>
    <definedName name="TitleRegion1..AG13.1">'Mokinio lankomumas'!$B$12</definedName>
    <definedName name="TitleRegion10..AG31.1">'Mokinio lankomumas'!$B$30</definedName>
    <definedName name="TitleRegion11..AG33.1">'Mokinio lankomumas'!$B$32</definedName>
    <definedName name="TitleRegion12..AG35.1">'Mokinio lankomumas'!$B$34</definedName>
    <definedName name="TitleRegion13..AK34.1">'Mokinio lankomumas'!$AH$11</definedName>
    <definedName name="TitleRegion2..AG15.1">'Mokinio lankomumas'!$B$14</definedName>
    <definedName name="TitleRegion3..AG17.1">'Mokinio lankomumas'!$B$16</definedName>
    <definedName name="TitleRegion4..AG19.1">'Mokinio lankomumas'!$B$18</definedName>
    <definedName name="TitleRegion5..AG21.1">'Mokinio lankomumas'!$B$20</definedName>
    <definedName name="TitleRegion6..AG23.1">'Mokinio lankomumas'!$B$22</definedName>
    <definedName name="TitleRegion7..AG25.1">'Mokinio lankomumas'!$B$24</definedName>
    <definedName name="TitleRegion8..AG27.1">'Mokinio lankomumas'!$B$26</definedName>
    <definedName name="TitleRegion9..AG29.1">'Mokinio lankomumas'!$B$28</definedName>
  </definedNames>
  <calcPr calcId="162913"/>
  <webPublishing codePage="1252"/>
</workbook>
</file>

<file path=xl/calcChain.xml><?xml version="1.0" encoding="utf-8"?>
<calcChain xmlns="http://schemas.openxmlformats.org/spreadsheetml/2006/main">
  <c r="AK14" i="1" l="1"/>
  <c r="AK16" i="1"/>
  <c r="AK18" i="1"/>
  <c r="AK20" i="1"/>
  <c r="AK22" i="1"/>
  <c r="AK24" i="1"/>
  <c r="AK26" i="1"/>
  <c r="AK28" i="1"/>
  <c r="AK30" i="1"/>
  <c r="AK32" i="1"/>
  <c r="AK34" i="1"/>
  <c r="AJ14" i="1"/>
  <c r="AJ16" i="1"/>
  <c r="AJ18" i="1"/>
  <c r="AJ20" i="1"/>
  <c r="AJ22" i="1"/>
  <c r="AJ24" i="1"/>
  <c r="AJ26" i="1"/>
  <c r="AJ28" i="1"/>
  <c r="AJ30" i="1"/>
  <c r="AJ32" i="1"/>
  <c r="AJ34" i="1"/>
  <c r="AI14" i="1"/>
  <c r="AI16" i="1"/>
  <c r="AI18" i="1"/>
  <c r="AI20" i="1"/>
  <c r="AI22" i="1"/>
  <c r="AI24" i="1"/>
  <c r="AI26" i="1"/>
  <c r="AI28" i="1"/>
  <c r="AI30" i="1"/>
  <c r="AI32" i="1"/>
  <c r="AI34" i="1"/>
  <c r="AH14" i="1"/>
  <c r="AH16" i="1"/>
  <c r="AH18" i="1"/>
  <c r="AH20" i="1"/>
  <c r="AH22" i="1"/>
  <c r="AH24" i="1"/>
  <c r="AH26" i="1"/>
  <c r="AH28" i="1"/>
  <c r="AH30" i="1"/>
  <c r="AH32" i="1"/>
  <c r="AH34" i="1"/>
  <c r="AK12" i="1"/>
  <c r="AJ12" i="1"/>
  <c r="AI12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<sst xmlns="http://schemas.openxmlformats.org/spreadsheetml/2006/main" count="41" uniqueCount="35">
  <si>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Mokinio lankomumo registravimas</t>
  </si>
  <si>
    <t>Mokinio vardas ir pavardė</t>
  </si>
  <si>
    <t>1 tėvo ar globėjo vardas ir pavardė</t>
  </si>
  <si>
    <t>2 tėvo ar globėjo vardas ir pavardė</t>
  </si>
  <si>
    <t>Kontaktas nelaimės atveju</t>
  </si>
  <si>
    <t>V = Vėlavo; N = Nebuvo, nepateisinta; P = Nebuvo, pateisinta; D = Dalyvavo</t>
  </si>
  <si>
    <t>RUGPJŪTIS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</si>
  <si>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</si>
  <si>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</si>
  <si>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</si>
  <si>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</si>
  <si>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</si>
  <si>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</si>
  <si>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</si>
  <si>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</si>
  <si>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</si>
  <si>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</si>
  <si>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</si>
  <si>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MOKINIO ID #</t>
  </si>
  <si>
    <t>Ryšys</t>
  </si>
  <si>
    <t>Metai</t>
  </si>
  <si>
    <t>Lytis</t>
  </si>
  <si>
    <t>Gimimo data</t>
  </si>
  <si>
    <t>Mokymo įstaiga</t>
  </si>
  <si>
    <t>Darbo telefonas</t>
  </si>
  <si>
    <t>Klasė</t>
  </si>
  <si>
    <t>Namų telefonas</t>
  </si>
  <si>
    <t>Mokytojas</t>
  </si>
  <si>
    <t>Susumuoti lankomumo rezultatai</t>
  </si>
  <si>
    <t>Vėlavo</t>
  </si>
  <si>
    <t>Nebuvo, nepateisinta</t>
  </si>
  <si>
    <t>Nebuvo, pateisinta</t>
  </si>
  <si>
    <t>Kabinetas</t>
  </si>
  <si>
    <t>Dalyvavo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</si>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</sst>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71" formatCode="yyyy/mm/dd;@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68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71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68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71" fontId="8" fillId="0" borderId="7" xfId="7" applyNumberFormat="1" applyFont="1" applyBorder="1">
      <alignment horizontal="left" vertical="center" wrapText="1"/>
      <protection locked="0"/>
    </xf>
  </cellXfs>
  <cellStyles count="55">
    <cellStyle name="1 antraštė" xfId="20" builtinId="16" customBuiltin="1"/>
    <cellStyle name="2 antraštė" xfId="14" builtinId="17" customBuiltin="1"/>
    <cellStyle name="20% – paryškinimas 1" xfId="32" builtinId="30" customBuiltin="1"/>
    <cellStyle name="20% – paryškinimas 2" xfId="36" builtinId="34" customBuiltin="1"/>
    <cellStyle name="20% – paryškinimas 3" xfId="40" builtinId="38" customBuiltin="1"/>
    <cellStyle name="20% – paryškinimas 4" xfId="44" builtinId="42" customBuiltin="1"/>
    <cellStyle name="20% – paryškinimas 5" xfId="48" builtinId="46" customBuiltin="1"/>
    <cellStyle name="20% – paryškinimas 6" xfId="52" builtinId="50" customBuiltin="1"/>
    <cellStyle name="3 antraštė" xfId="15" builtinId="18" customBuiltin="1"/>
    <cellStyle name="4 antraštė" xfId="21" builtinId="19" customBuiltin="1"/>
    <cellStyle name="40% – paryškinimas 1" xfId="33" builtinId="31" customBuiltin="1"/>
    <cellStyle name="40% – paryškinimas 2" xfId="37" builtinId="35" customBuiltin="1"/>
    <cellStyle name="40% – paryškinimas 3" xfId="41" builtinId="39" customBuiltin="1"/>
    <cellStyle name="40% – paryškinimas 4" xfId="45" builtinId="43" customBuiltin="1"/>
    <cellStyle name="40% – paryškinimas 5" xfId="49" builtinId="47" customBuiltin="1"/>
    <cellStyle name="40% – paryškinimas 6" xfId="53" builtinId="51" customBuiltin="1"/>
    <cellStyle name="60% – paryškinimas 1" xfId="34" builtinId="32" customBuiltin="1"/>
    <cellStyle name="60% – paryškinimas 2" xfId="38" builtinId="36" customBuiltin="1"/>
    <cellStyle name="60% – paryškinimas 3" xfId="42" builtinId="40" customBuiltin="1"/>
    <cellStyle name="60% – paryškinimas 4" xfId="46" builtinId="44" customBuiltin="1"/>
    <cellStyle name="60% – paryškinimas 5" xfId="50" builtinId="48" customBuiltin="1"/>
    <cellStyle name="60% – paryškinimas 6" xfId="54" builtinId="52" customBuiltin="1"/>
    <cellStyle name="Aiškinamasis tekstas" xfId="17" builtinId="53" customBuiltin="1"/>
    <cellStyle name="Blogas" xfId="23" builtinId="27" customBuiltin="1"/>
    <cellStyle name="Geras" xfId="22" builtinId="26" customBuiltin="1"/>
    <cellStyle name="Gimimo data" xfId="7" xr:uid="{00000000-0005-0000-0000-000001000000}"/>
    <cellStyle name="Įprastas" xfId="0" builtinId="0" customBuiltin="1"/>
    <cellStyle name="Įspėjimo tekstas" xfId="30" builtinId="11" customBuiltin="1"/>
    <cellStyle name="Išvestis" xfId="26" builtinId="21" customBuiltin="1"/>
    <cellStyle name="Įvestis" xfId="25" builtinId="20" customBuiltin="1"/>
    <cellStyle name="Kablelis" xfId="9" builtinId="3" customBuiltin="1"/>
    <cellStyle name="Kablelis [0]" xfId="10" builtinId="6" customBuiltin="1"/>
    <cellStyle name="Mėnuo" xfId="3" xr:uid="{00000000-0005-0000-0000-000009000000}"/>
    <cellStyle name="Mokinio informacija" xfId="4" xr:uid="{00000000-0005-0000-0000-00000E000000}"/>
    <cellStyle name="Mokinio informacija, įveda vartotojas" xfId="6" xr:uid="{00000000-0005-0000-0000-00000F000000}"/>
    <cellStyle name="Neutralus" xfId="24" builtinId="28" customBuiltin="1"/>
    <cellStyle name="Paryškinimas 1" xfId="31" builtinId="29" customBuiltin="1"/>
    <cellStyle name="Paryškinimas 2" xfId="35" builtinId="33" customBuiltin="1"/>
    <cellStyle name="Paryškinimas 3" xfId="39" builtinId="37" customBuiltin="1"/>
    <cellStyle name="Paryškinimas 4" xfId="43" builtinId="41" customBuiltin="1"/>
    <cellStyle name="Paryškinimas 5" xfId="47" builtinId="45" customBuiltin="1"/>
    <cellStyle name="Paryškinimas 6" xfId="51" builtinId="49" customBuiltin="1"/>
    <cellStyle name="Pastaba" xfId="16" builtinId="10" customBuiltin="1"/>
    <cellStyle name="Pavadinimas" xfId="19" builtinId="15" customBuiltin="1"/>
    <cellStyle name="Procentai" xfId="13" builtinId="5" customBuiltin="1"/>
    <cellStyle name="Savaitės diena" xfId="2" xr:uid="{00000000-0005-0000-0000-000011000000}"/>
    <cellStyle name="Savaitgalis" xfId="1" xr:uid="{00000000-0005-0000-0000-000012000000}"/>
    <cellStyle name="Skaičiavimas" xfId="27" builtinId="22" customBuiltin="1"/>
    <cellStyle name="Suma" xfId="18" builtinId="25" customBuiltin="1"/>
    <cellStyle name="Susietas langelis" xfId="28" builtinId="24" customBuiltin="1"/>
    <cellStyle name="Susumuoti lankomumo rezultatai" xfId="8" xr:uid="{00000000-0005-0000-0000-000000000000}"/>
    <cellStyle name="Telefono numeris" xfId="5" xr:uid="{00000000-0005-0000-0000-00000D000000}"/>
    <cellStyle name="Tikrinimo langelis" xfId="29" builtinId="23" customBuiltin="1"/>
    <cellStyle name="Valiuta" xfId="11" builtinId="4" customBuiltin="1"/>
    <cellStyle name="Valiuta [0]" xfId="12" builtinId="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0.875" customWidth="1"/>
    <col min="3" max="33" width="3.25" customWidth="1"/>
    <col min="34" max="37" width="18.87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7" t="s">
        <v>20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1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18</v>
      </c>
      <c r="L2" s="20"/>
      <c r="M2" s="20"/>
      <c r="N2" s="20"/>
      <c r="O2" s="20"/>
      <c r="P2" s="20" t="s">
        <v>21</v>
      </c>
      <c r="Q2" s="20"/>
      <c r="R2" s="20"/>
      <c r="S2" s="20" t="s">
        <v>22</v>
      </c>
      <c r="T2" s="20"/>
      <c r="U2" s="20"/>
      <c r="V2" s="20"/>
      <c r="W2" s="20" t="s">
        <v>23</v>
      </c>
      <c r="X2" s="20"/>
      <c r="Y2" s="20"/>
      <c r="Z2" s="20"/>
      <c r="AA2" s="20"/>
      <c r="AB2" s="20"/>
      <c r="AC2" s="20"/>
      <c r="AD2" s="20"/>
      <c r="AE2" s="20" t="s">
        <v>25</v>
      </c>
      <c r="AF2" s="20"/>
      <c r="AG2" s="20"/>
      <c r="AH2" s="20" t="s">
        <v>27</v>
      </c>
      <c r="AI2" s="20"/>
      <c r="AJ2" s="20"/>
      <c r="AK2" s="2" t="s">
        <v>32</v>
      </c>
    </row>
    <row r="3" spans="2:38" s="11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41"/>
      <c r="T3" s="41"/>
      <c r="U3" s="41"/>
      <c r="V3" s="4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1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24</v>
      </c>
      <c r="X4" s="20"/>
      <c r="Y4" s="20"/>
      <c r="Z4" s="20"/>
      <c r="AA4" s="20"/>
      <c r="AB4" s="20"/>
      <c r="AC4" s="20"/>
      <c r="AD4" s="20"/>
      <c r="AE4" s="20" t="s">
        <v>26</v>
      </c>
      <c r="AF4" s="20"/>
      <c r="AG4" s="20"/>
      <c r="AH4" s="20"/>
      <c r="AI4" s="20"/>
      <c r="AJ4" s="20"/>
      <c r="AK4" s="20"/>
    </row>
    <row r="5" spans="2:38" s="11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2:38" s="11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24</v>
      </c>
      <c r="X6" s="20"/>
      <c r="Y6" s="20"/>
      <c r="Z6" s="20"/>
      <c r="AA6" s="20"/>
      <c r="AB6" s="20"/>
      <c r="AC6" s="20"/>
      <c r="AD6" s="20"/>
      <c r="AE6" s="20" t="s">
        <v>26</v>
      </c>
      <c r="AF6" s="20"/>
      <c r="AG6" s="20"/>
      <c r="AH6" s="20"/>
      <c r="AI6" s="20"/>
      <c r="AJ6" s="20"/>
      <c r="AK6" s="20"/>
    </row>
    <row r="7" spans="2:38" s="11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2:38" s="11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24</v>
      </c>
      <c r="X8" s="20"/>
      <c r="Y8" s="20"/>
      <c r="Z8" s="20"/>
      <c r="AA8" s="20"/>
      <c r="AB8" s="20"/>
      <c r="AC8" s="20"/>
      <c r="AD8" s="20"/>
      <c r="AE8" s="20" t="s">
        <v>26</v>
      </c>
      <c r="AF8" s="20"/>
      <c r="AG8" s="20"/>
      <c r="AH8" s="20"/>
      <c r="AI8" s="20"/>
      <c r="AJ8" s="20"/>
      <c r="AK8" s="20"/>
    </row>
    <row r="9" spans="2:38" s="11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2:38" s="11" customFormat="1" ht="30" customHeight="1" x14ac:dyDescent="0.25"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27" t="s">
        <v>28</v>
      </c>
      <c r="AI10" s="28"/>
      <c r="AJ10" s="28"/>
      <c r="AK10" s="28"/>
    </row>
    <row r="11" spans="2:38" s="11" customFormat="1" ht="30" customHeight="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H11" s="4" t="s">
        <v>29</v>
      </c>
      <c r="AI11" s="5" t="s">
        <v>30</v>
      </c>
      <c r="AJ11" s="5" t="s">
        <v>31</v>
      </c>
      <c r="AK11" s="5" t="s">
        <v>33</v>
      </c>
    </row>
    <row r="12" spans="2:38" s="11" customFormat="1" ht="30" customHeight="1" x14ac:dyDescent="0.25">
      <c r="B12" s="1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31">
        <f>COUNTIF($C13:$AG13,"V")</f>
        <v>0</v>
      </c>
      <c r="AI12" s="30">
        <f>COUNTIF($C13:$AG13,"N")</f>
        <v>0</v>
      </c>
      <c r="AJ12" s="30">
        <f>COUNTIF($C13:$AG13,"P")</f>
        <v>0</v>
      </c>
      <c r="AK12" s="30">
        <f>COUNTIF($C13:$AG13,"D")</f>
        <v>0</v>
      </c>
    </row>
    <row r="13" spans="2:38" s="11" customFormat="1" ht="30" customHeight="1" x14ac:dyDescent="0.25">
      <c r="B13" s="1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31"/>
      <c r="AI13" s="30"/>
      <c r="AJ13" s="30"/>
      <c r="AK13" s="30"/>
    </row>
    <row r="14" spans="2:38" s="11" customFormat="1" ht="30" customHeight="1" x14ac:dyDescent="0.25">
      <c r="B14" s="1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31">
        <f t="shared" ref="AH14:AH35" si="0">COUNTIF($C15:$AG15,"V")</f>
        <v>0</v>
      </c>
      <c r="AI14" s="30">
        <f t="shared" ref="AI14:AI35" si="1">COUNTIF($C15:$AG15,"N")</f>
        <v>0</v>
      </c>
      <c r="AJ14" s="30">
        <f t="shared" ref="AJ14:AJ35" si="2">COUNTIF($C15:$AG15,"P")</f>
        <v>0</v>
      </c>
      <c r="AK14" s="30">
        <f t="shared" ref="AK14:AK35" si="3">COUNTIF($C15:$AG15,"D")</f>
        <v>0</v>
      </c>
    </row>
    <row r="15" spans="2:38" s="11" customFormat="1" ht="30" customHeight="1" x14ac:dyDescent="0.25">
      <c r="B15" s="1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31"/>
      <c r="AI15" s="30"/>
      <c r="AJ15" s="30"/>
      <c r="AK15" s="30"/>
      <c r="AL15" s="16"/>
    </row>
    <row r="16" spans="2:38" s="11" customFormat="1" ht="30" customHeight="1" x14ac:dyDescent="0.25">
      <c r="B16" s="1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31">
        <f t="shared" ref="AH16:AH35" si="4">COUNTIF($C17:$AG17,"V")</f>
        <v>0</v>
      </c>
      <c r="AI16" s="30">
        <f t="shared" ref="AI16:AI35" si="5">COUNTIF($C17:$AG17,"N")</f>
        <v>0</v>
      </c>
      <c r="AJ16" s="30">
        <f t="shared" ref="AJ16:AJ35" si="6">COUNTIF($C17:$AG17,"P")</f>
        <v>0</v>
      </c>
      <c r="AK16" s="30">
        <f t="shared" ref="AK16:AK35" si="7">COUNTIF($C17:$AG17,"D")</f>
        <v>0</v>
      </c>
    </row>
    <row r="17" spans="2:37" s="11" customFormat="1" ht="30" customHeight="1" x14ac:dyDescent="0.25">
      <c r="B17" s="1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31"/>
      <c r="AI17" s="30"/>
      <c r="AJ17" s="30"/>
      <c r="AK17" s="30"/>
    </row>
    <row r="18" spans="2:37" s="11" customFormat="1" ht="30" customHeight="1" x14ac:dyDescent="0.25">
      <c r="B18" s="1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31">
        <f t="shared" ref="AH18:AH35" si="8">COUNTIF($C19:$AG19,"V")</f>
        <v>0</v>
      </c>
      <c r="AI18" s="30">
        <f t="shared" ref="AI18:AI35" si="9">COUNTIF($C19:$AG19,"N")</f>
        <v>0</v>
      </c>
      <c r="AJ18" s="30">
        <f t="shared" ref="AJ18:AJ35" si="10">COUNTIF($C19:$AG19,"P")</f>
        <v>0</v>
      </c>
      <c r="AK18" s="30">
        <f t="shared" ref="AK18:AK35" si="11">COUNTIF($C19:$AG19,"D")</f>
        <v>0</v>
      </c>
    </row>
    <row r="19" spans="2:37" s="11" customFormat="1" ht="30" customHeight="1" x14ac:dyDescent="0.25">
      <c r="B19" s="1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31"/>
      <c r="AI19" s="30"/>
      <c r="AJ19" s="30"/>
      <c r="AK19" s="30"/>
    </row>
    <row r="20" spans="2:37" s="11" customFormat="1" ht="30" customHeight="1" x14ac:dyDescent="0.25">
      <c r="B20" s="1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31">
        <f t="shared" ref="AH20:AH35" si="12">COUNTIF($C21:$AG21,"V")</f>
        <v>0</v>
      </c>
      <c r="AI20" s="30">
        <f t="shared" ref="AI20:AI35" si="13">COUNTIF($C21:$AG21,"N")</f>
        <v>0</v>
      </c>
      <c r="AJ20" s="30">
        <f t="shared" ref="AJ20:AJ35" si="14">COUNTIF($C21:$AG21,"P")</f>
        <v>0</v>
      </c>
      <c r="AK20" s="30">
        <f t="shared" ref="AK20:AK35" si="15">COUNTIF($C21:$AG21,"D")</f>
        <v>0</v>
      </c>
    </row>
    <row r="21" spans="2:37" s="11" customFormat="1" ht="30" customHeight="1" x14ac:dyDescent="0.25">
      <c r="B21" s="1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31"/>
      <c r="AI21" s="30"/>
      <c r="AJ21" s="30"/>
      <c r="AK21" s="30"/>
    </row>
    <row r="22" spans="2:37" s="11" customFormat="1" ht="30" customHeight="1" x14ac:dyDescent="0.25">
      <c r="B22" s="1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31">
        <f t="shared" ref="AH22:AH35" si="16">COUNTIF($C23:$AG23,"V")</f>
        <v>0</v>
      </c>
      <c r="AI22" s="30">
        <f t="shared" ref="AI22:AI35" si="17">COUNTIF($C23:$AG23,"N")</f>
        <v>0</v>
      </c>
      <c r="AJ22" s="30">
        <f t="shared" ref="AJ22:AJ35" si="18">COUNTIF($C23:$AG23,"P")</f>
        <v>0</v>
      </c>
      <c r="AK22" s="30">
        <f t="shared" ref="AK22:AK35" si="19">COUNTIF($C23:$AG23,"D")</f>
        <v>0</v>
      </c>
    </row>
    <row r="23" spans="2:37" s="11" customFormat="1" ht="30" customHeight="1" x14ac:dyDescent="0.25">
      <c r="B23" s="1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31"/>
      <c r="AI23" s="30"/>
      <c r="AJ23" s="30"/>
      <c r="AK23" s="30"/>
    </row>
    <row r="24" spans="2:37" s="11" customFormat="1" ht="30" customHeight="1" x14ac:dyDescent="0.25">
      <c r="B24" s="1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31">
        <f t="shared" ref="AH24:AH35" si="20">COUNTIF($C25:$AG25,"V")</f>
        <v>0</v>
      </c>
      <c r="AI24" s="30">
        <f t="shared" ref="AI24:AI35" si="21">COUNTIF($C25:$AG25,"N")</f>
        <v>0</v>
      </c>
      <c r="AJ24" s="30">
        <f t="shared" ref="AJ24:AJ35" si="22">COUNTIF($C25:$AG25,"P")</f>
        <v>0</v>
      </c>
      <c r="AK24" s="30">
        <f t="shared" ref="AK24:AK35" si="23">COUNTIF($C25:$AG25,"D")</f>
        <v>0</v>
      </c>
    </row>
    <row r="25" spans="2:37" s="11" customFormat="1" ht="30" customHeight="1" x14ac:dyDescent="0.25">
      <c r="B25" s="1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31"/>
      <c r="AI25" s="30"/>
      <c r="AJ25" s="30"/>
      <c r="AK25" s="30"/>
    </row>
    <row r="26" spans="2:37" s="11" customFormat="1" ht="30" customHeight="1" x14ac:dyDescent="0.25">
      <c r="B26" s="1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31">
        <f t="shared" ref="AH26:AH35" si="24">COUNTIF($C27:$AG27,"V")</f>
        <v>0</v>
      </c>
      <c r="AI26" s="30">
        <f t="shared" ref="AI26:AI35" si="25">COUNTIF($C27:$AG27,"N")</f>
        <v>0</v>
      </c>
      <c r="AJ26" s="30">
        <f t="shared" ref="AJ26:AJ35" si="26">COUNTIF($C27:$AG27,"P")</f>
        <v>0</v>
      </c>
      <c r="AK26" s="30">
        <f t="shared" ref="AK26:AK35" si="27">COUNTIF($C27:$AG27,"D")</f>
        <v>0</v>
      </c>
    </row>
    <row r="27" spans="2:37" s="11" customFormat="1" ht="30" customHeight="1" x14ac:dyDescent="0.25">
      <c r="B27" s="1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31"/>
      <c r="AI27" s="30"/>
      <c r="AJ27" s="30"/>
      <c r="AK27" s="30"/>
    </row>
    <row r="28" spans="2:37" s="11" customFormat="1" ht="30" customHeight="1" x14ac:dyDescent="0.25">
      <c r="B28" s="1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31">
        <f t="shared" ref="AH28:AH35" si="28">COUNTIF($C29:$AG29,"V")</f>
        <v>0</v>
      </c>
      <c r="AI28" s="30">
        <f t="shared" ref="AI28:AI35" si="29">COUNTIF($C29:$AG29,"N")</f>
        <v>0</v>
      </c>
      <c r="AJ28" s="30">
        <f t="shared" ref="AJ28:AJ35" si="30">COUNTIF($C29:$AG29,"P")</f>
        <v>0</v>
      </c>
      <c r="AK28" s="30">
        <f t="shared" ref="AK28:AK35" si="31">COUNTIF($C29:$AG29,"D")</f>
        <v>0</v>
      </c>
    </row>
    <row r="29" spans="2:37" s="11" customFormat="1" ht="30" customHeight="1" x14ac:dyDescent="0.25">
      <c r="B29" s="1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31"/>
      <c r="AI29" s="30"/>
      <c r="AJ29" s="30"/>
      <c r="AK29" s="30"/>
    </row>
    <row r="30" spans="2:37" s="11" customFormat="1" ht="30" customHeight="1" x14ac:dyDescent="0.25">
      <c r="B30" s="1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31">
        <f t="shared" ref="AH30:AH35" si="32">COUNTIF($C31:$AG31,"V")</f>
        <v>0</v>
      </c>
      <c r="AI30" s="30">
        <f t="shared" ref="AI30:AI35" si="33">COUNTIF($C31:$AG31,"N")</f>
        <v>0</v>
      </c>
      <c r="AJ30" s="30">
        <f t="shared" ref="AJ30:AJ35" si="34">COUNTIF($C31:$AG31,"P")</f>
        <v>0</v>
      </c>
      <c r="AK30" s="30">
        <f t="shared" ref="AK30:AK35" si="35">COUNTIF($C31:$AG31,"D")</f>
        <v>0</v>
      </c>
    </row>
    <row r="31" spans="2:37" s="11" customFormat="1" ht="30" customHeight="1" x14ac:dyDescent="0.25">
      <c r="B31" s="1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31"/>
      <c r="AI31" s="30"/>
      <c r="AJ31" s="30"/>
      <c r="AK31" s="30"/>
    </row>
    <row r="32" spans="2:37" s="11" customFormat="1" ht="30" customHeight="1" x14ac:dyDescent="0.25">
      <c r="B32" s="1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31">
        <f t="shared" ref="AH32:AH35" si="36">COUNTIF($C33:$AG33,"V")</f>
        <v>0</v>
      </c>
      <c r="AI32" s="30">
        <f t="shared" ref="AI32:AI35" si="37">COUNTIF($C33:$AG33,"N")</f>
        <v>0</v>
      </c>
      <c r="AJ32" s="30">
        <f t="shared" ref="AJ32:AJ35" si="38">COUNTIF($C33:$AG33,"P")</f>
        <v>0</v>
      </c>
      <c r="AK32" s="30">
        <f t="shared" ref="AK32:AK35" si="39">COUNTIF($C33:$AG33,"D")</f>
        <v>0</v>
      </c>
    </row>
    <row r="33" spans="2:37" s="11" customFormat="1" ht="30" customHeight="1" x14ac:dyDescent="0.25">
      <c r="B33" s="1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31"/>
      <c r="AI33" s="30"/>
      <c r="AJ33" s="30"/>
      <c r="AK33" s="30"/>
    </row>
    <row r="34" spans="2:37" s="11" customFormat="1" ht="30" customHeight="1" x14ac:dyDescent="0.25">
      <c r="B34" s="1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31">
        <f t="shared" ref="AH34:AH35" si="40">COUNTIF($C35:$AG35,"V")</f>
        <v>0</v>
      </c>
      <c r="AI34" s="30">
        <f t="shared" ref="AI34:AI35" si="41">COUNTIF($C35:$AG35,"N")</f>
        <v>0</v>
      </c>
      <c r="AJ34" s="30">
        <f t="shared" ref="AJ34:AJ35" si="42">COUNTIF($C35:$AG35,"P")</f>
        <v>0</v>
      </c>
      <c r="AK34" s="30">
        <f t="shared" ref="AK34:AK35" si="43">COUNTIF($C35:$AG35,"D")</f>
        <v>0</v>
      </c>
    </row>
    <row r="35" spans="2:37" s="11" customFormat="1" ht="30" customHeight="1" x14ac:dyDescent="0.25">
      <c r="B35" s="1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31"/>
      <c r="AI35" s="30"/>
      <c r="AJ35" s="30"/>
      <c r="AK35" s="30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4" t="s">
        <v>34</v>
      </c>
      <c r="AF36" s="34"/>
      <c r="AG36" s="34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Šiame darbalapyje sukurkite mokinio lankomumo registrą. Langelyje N1 įveskite metus, langeliuose nuo B2 iki AE9 įveskite informaciją apie mokinį, o langeliuose nuo C12 iki AG35 įverskite lankomumą" sqref="A1" xr:uid="{00000000-0002-0000-0000-000001000000}"/>
    <dataValidation allowBlank="1" showInputMessage="1" showErrorMessage="1" prompt="Šiame langelyje yra darbalapio pavadinimas. Informaciją apie mokinį įveskite žemiau esančiuose langeliuose. Lankomumo rezultatas apskaičiuojamas automatiškai langeliuose nuo AH12 iki AK36" sqref="B1:M1" xr:uid="{00000000-0002-0000-0000-000002000000}"/>
    <dataValidation allowBlank="1" showInputMessage="1" showErrorMessage="1" prompt="Šiame langelyje įveskite metus" sqref="N1" xr:uid="{00000000-0002-0000-0000-000003000000}"/>
    <dataValidation allowBlank="1" showInputMessage="1" showErrorMessage="1" prompt="Žemiau esančiame langelyje įveskite mokinio vardą ir pavardę" sqref="B2:J2" xr:uid="{00000000-0002-0000-0000-000004000000}"/>
    <dataValidation allowBlank="1" showInputMessage="1" showErrorMessage="1" prompt="Žemiau esančiame langelyje įveskite mokinio ID" sqref="K2:O2" xr:uid="{00000000-0002-0000-0000-000005000000}"/>
    <dataValidation allowBlank="1" showInputMessage="1" showErrorMessage="1" prompt="Žemiau esančiame langelyje įveskite lytį" sqref="P2:R2" xr:uid="{00000000-0002-0000-0000-000006000000}"/>
    <dataValidation allowBlank="1" showInputMessage="1" showErrorMessage="1" prompt="Žemiau esančiame langelyje įveskite gimimo datą" sqref="S2:V2" xr:uid="{00000000-0002-0000-0000-000007000000}"/>
    <dataValidation allowBlank="1" showInputMessage="1" showErrorMessage="1" prompt="Žemiau esančiame langelyje įveskite mokyklos pavadinimą" sqref="W2:AD2" xr:uid="{00000000-0002-0000-0000-000008000000}"/>
    <dataValidation allowBlank="1" showInputMessage="1" showErrorMessage="1" prompt="Žemiau esančiame langelyje įveskite klasę" sqref="AE2:AG2" xr:uid="{00000000-0002-0000-0000-000009000000}"/>
    <dataValidation allowBlank="1" showInputMessage="1" showErrorMessage="1" prompt="Žemiau esančiame langelyje įveskite mokytojo vardą ir pavardę" sqref="AH2:AJ2" xr:uid="{00000000-0002-0000-0000-00000A000000}"/>
    <dataValidation allowBlank="1" showInputMessage="1" showErrorMessage="1" prompt="Žemiau esančiame langelyje įveskite kabineto pavadinimą" sqref="AK2" xr:uid="{00000000-0002-0000-0000-00000B000000}"/>
    <dataValidation allowBlank="1" showInputMessage="1" showErrorMessage="1" prompt="Žemiau esančiame langelyje įveskite 2 tėvo arba globėjo vardą ir pavardę" sqref="B6:J6" xr:uid="{00000000-0002-0000-0000-00000C000000}"/>
    <dataValidation allowBlank="1" showInputMessage="1" showErrorMessage="1" prompt="Žemiau esančiame langelyje įveskite ryšį" sqref="K4:V4 K6:V6 K8:V8" xr:uid="{00000000-0002-0000-0000-00000D000000}"/>
    <dataValidation allowBlank="1" showInputMessage="1" showErrorMessage="1" prompt="Žemiau esančiame langelyje įveskite darbo tel. numerį" sqref="W8:AD8 W4:AD4 W6:AD6" xr:uid="{00000000-0002-0000-0000-00000E000000}"/>
    <dataValidation allowBlank="1" showInputMessage="1" showErrorMessage="1" prompt="Žemiau esančiame langelyje įveskite namų tel. numerį" sqref="AE8:AK8 AE4:AK4 AE6:AK6" xr:uid="{00000000-0002-0000-0000-00000F000000}"/>
    <dataValidation allowBlank="1" showInputMessage="1" showErrorMessage="1" prompt="Žemiau esančiame langelyje įveskite kontakto nelaimės atveju vardą ir pavardę" sqref="B8:J8" xr:uid="{00000000-0002-0000-0000-000010000000}"/>
    <dataValidation allowBlank="1" showInputMessage="1" showErrorMessage="1" prompt="Šiame langelyje įveskite mokinio vardą ir pavardę, o dešinėje esančiuose langeliuose įveskite mokinio ID numerį, lytį, gimimo datą, mokyklą, klasę, mokytoją ir kabinetą" sqref="B3:J3" xr:uid="{00000000-0002-0000-0000-000011000000}"/>
    <dataValidation allowBlank="1" showInputMessage="1" showErrorMessage="1" prompt="Šiame langelyje įveskite mokinio ID numerį" sqref="K3:O3" xr:uid="{00000000-0002-0000-0000-000012000000}"/>
    <dataValidation allowBlank="1" showInputMessage="1" showErrorMessage="1" prompt="Šiame langelyje įveskite lytį" sqref="P3:R3" xr:uid="{00000000-0002-0000-0000-000013000000}"/>
    <dataValidation allowBlank="1" showInputMessage="1" showErrorMessage="1" prompt="Šiame langelyje įveskite gimimo datą" sqref="S3:V3" xr:uid="{00000000-0002-0000-0000-000014000000}"/>
    <dataValidation allowBlank="1" showInputMessage="1" showErrorMessage="1" prompt="Šiame langelyje įveskite mokyklos pavadinimą" sqref="W3:AD3" xr:uid="{00000000-0002-0000-0000-000015000000}"/>
    <dataValidation allowBlank="1" showInputMessage="1" showErrorMessage="1" prompt="Šiame langelyje įveskite klasę" sqref="AE3:AG3" xr:uid="{00000000-0002-0000-0000-000016000000}"/>
    <dataValidation allowBlank="1" showInputMessage="1" showErrorMessage="1" prompt="Šiame langelyje įveskite mokytojo vardą ir pavardę" sqref="AH3:AJ3" xr:uid="{00000000-0002-0000-0000-000017000000}"/>
    <dataValidation allowBlank="1" showInputMessage="1" showErrorMessage="1" prompt="Šiame langelyje įveskite kabineto pavadinimą" sqref="AK3" xr:uid="{00000000-0002-0000-0000-000018000000}"/>
    <dataValidation allowBlank="1" showInputMessage="1" showErrorMessage="1" prompt="Šiame langelyje įveskite 2 tėvo arba globėjo vardą ir pavardę, o dešinėje esančiuose langeliuose įveskite ryšį, darbo ir namų tel. numerius" sqref="B7:J7" xr:uid="{00000000-0002-0000-0000-000019000000}"/>
    <dataValidation allowBlank="1" showInputMessage="1" showErrorMessage="1" prompt="Šiame langelyje įveskite ryšį" sqref="K7:V7 K9:V9 K5:V5" xr:uid="{00000000-0002-0000-0000-00001A000000}"/>
    <dataValidation allowBlank="1" showInputMessage="1" showErrorMessage="1" prompt="Šiame langelyje įveskite darbo tel. numerį" sqref="W7:AD7 W9:AD9 W5:AD5" xr:uid="{00000000-0002-0000-0000-00001B000000}"/>
    <dataValidation allowBlank="1" showInputMessage="1" showErrorMessage="1" prompt="Šiame langelyje įveskite namų tel. numerį" sqref="AE7:AK7 AE5:AK5" xr:uid="{00000000-0002-0000-0000-00001C000000}"/>
    <dataValidation allowBlank="1" showInputMessage="1" showErrorMessage="1" prompt="Šiame langelyje įveskite kontaktinio asmens vardą ir pavardę, o dešinėje esančiuose langeliuose įveskite ryšį, darbo ir namų tel. numerius" sqref="B9:J9" xr:uid="{00000000-0002-0000-0000-00001D000000}"/>
    <dataValidation allowBlank="1" showInputMessage="1" showErrorMessage="1" prompt="Šiame langelyje įveskite namų tel. numerį. Lankomumo legenda yra langelyje B10" sqref="AE9:AK9" xr:uid="{00000000-0002-0000-0000-00001E000000}"/>
    <dataValidation allowBlank="1" showInputMessage="1" showErrorMessage="1" prompt="Šiame langelyje yra lankomumo legenda. V reiškia Vėlavo, N – Nebuvo, nepateisinta, P – Nebuvo, pateisinta, D – Dalyvavo. Įveskite simbolius kiekvieną mėnesį ir dieną žemiau esančiuose langeliuose, kad pažymėtumėte mokinio lankomumą" sqref="B10:AG11" xr:uid="{00000000-0002-0000-0000-00001F000000}"/>
    <dataValidation allowBlank="1" showInputMessage="1" showErrorMessage="1" prompt="Šiame langelyje yra mėnuo. Kalendorinės dienos yra dešinėje esančiuose langeliuose nuo C12 iki AG12. Įveskite lankomumo simbolius ir taip pažymėkite mokinio mėnesio lankomumą langeliuose nuo C13 iki AG13" sqref="B12:B13" xr:uid="{00000000-0002-0000-0000-000020000000}"/>
    <dataValidation allowBlank="1" showInputMessage="1" showErrorMessage="1" prompt="Šioje eilutėje yra kalendorinės dienos, eilutėse nuo C13 iki AG13. Žemiau esančiuose langeliuose įveskite lankomumo simbolius" sqref="C12" xr:uid="{00000000-0002-0000-0000-000021000000}"/>
    <dataValidation allowBlank="1" showInputMessage="1" showErrorMessage="1" prompt="Šiame langelyje įveskite kiekvienos dienos lankomumo simbolį ir taip pažymėkite mokinio lankomumą, eilutėse nuo C13 iki AG13" sqref="C13" xr:uid="{00000000-0002-0000-0000-000022000000}"/>
    <dataValidation allowBlank="1" showInputMessage="1" showErrorMessage="1" prompt="Žemiau esančiuose langeliuose automatiškai apskaičiuojami kiekvieno simbolio susumuoti rezultatai" sqref="AH10:AK10" xr:uid="{00000000-0002-0000-0000-000023000000}"/>
    <dataValidation allowBlank="1" showInputMessage="1" showErrorMessage="1" prompt="Šiame stulpelyje po šia antrašte automatiškai apskaičiuojami mėnesio susumuoti vėlavimų rezultatai, langeliuose nuo AH12 iki AH34, o pabaigoje pateikiamas susumuotas metų rezultatas" sqref="AH11" xr:uid="{00000000-0002-0000-0000-000024000000}"/>
    <dataValidation allowBlank="1" showInputMessage="1" showErrorMessage="1" prompt="Šiame stulpelyje po šia antrašte automatiškai apskaičiuojami mėnesio susumuoti nepateisintų nebuvimų rezultatai, langeliuose nuo AI12 iki AI34, o pabaigoje pateikiamas susumuotas metų rezultatas" sqref="AI11" xr:uid="{00000000-0002-0000-0000-000025000000}"/>
    <dataValidation allowBlank="1" showInputMessage="1" showErrorMessage="1" prompt="Šiame stulpelyje po šia antrašte automatiškai apskaičiuojami mėnesio susumuoti pateisintų nebuvimų rezultatai, langeliuose nuo AJ12 iki AJ34, o pabaigoje pateikiamas susumuotas metų rezultatas" sqref="AJ11" xr:uid="{00000000-0002-0000-0000-000026000000}"/>
    <dataValidation allowBlank="1" showInputMessage="1" showErrorMessage="1" prompt="Šiame stulpelyje po šia antrašte automatiškai apskaičiuojami mėnesio susumuoti dalyvavimų rezultatai, langeliuose nuo AK12 iki AK34, o pabaigoje pateikiamas susumuotas metų rezultatas" sqref="AK11" xr:uid="{00000000-0002-0000-0000-000027000000}"/>
    <dataValidation allowBlank="1" showInputMessage="1" showErrorMessage="1" prompt="Šiame langelyje yra mėnuo. Kalendorinės dienos yra dešinėje esančiuose langeliuose nuo C14 iki AG14. Įveskite lankomumo simbolius ir taip pažymėkite mokinio mėnesio lankomumą langeliuose nuo C15 iki AG15" sqref="B14:B15" xr:uid="{00000000-0002-0000-0000-00002A000000}"/>
    <dataValidation allowBlank="1" showInputMessage="1" showErrorMessage="1" prompt="Šiame langelyje yra mėnuo. Kalendorinės dienos yra dešinėje esančiuose langeliuose nuo C16 iki AG16. Įveskite lankomumo simbolius ir taip pažymėkite mokinio mėnesio lankomumą langeliuose nuo C17 iki AG17" sqref="B16:B17" xr:uid="{00000000-0002-0000-0000-00002B000000}"/>
    <dataValidation allowBlank="1" showInputMessage="1" showErrorMessage="1" prompt="Šiame langelyje yra mėnuo. Kalendorinės dienos yra dešinėje esančiuose langeliuose nuo C18 iki AG18. Įveskite lankomumo simbolius ir taip pažymėkite mokinio mėnesio lankomumą langeliuose nuo C19 iki AG19" sqref="B18:B19" xr:uid="{00000000-0002-0000-0000-00002C000000}"/>
    <dataValidation allowBlank="1" showInputMessage="1" showErrorMessage="1" prompt="Šiame langelyje yra mėnuo. Kalendorinės dienos yra dešinėje esančiuose langeliuose nuo C20 iki AG20. Įveskite lankomumo simbolius ir taip pažymėkite mokinio mėnesio lankomumą langeliuose nuo C21 iki AG21" sqref="B20:B21" xr:uid="{00000000-0002-0000-0000-00002D000000}"/>
    <dataValidation allowBlank="1" showInputMessage="1" showErrorMessage="1" prompt="Šiame langelyje yra mėnuo. Kalendorinės dienos yra dešinėje esančiuose langeliuose nuo C22 iki AG22. Įveskite lankomumo simbolius ir taip pažymėkite mokinio mėnesio lankomumą langeliuose nuo C23 iki AG23" sqref="B22:B23" xr:uid="{00000000-0002-0000-0000-00002E000000}"/>
    <dataValidation allowBlank="1" showInputMessage="1" showErrorMessage="1" prompt="Šiame langelyje yra mėnuo. Kalendorinės dienos yra dešinėje esančiuose langeliuose nuo C24 iki AG24. Įveskite lankomumo simbolius ir taip pažymėkite mokinio mėnesio lankomumą langeliuose nuo C25 iki AG25" sqref="B24:B25" xr:uid="{00000000-0002-0000-0000-00002F000000}"/>
    <dataValidation allowBlank="1" showInputMessage="1" showErrorMessage="1" prompt="Šiame langelyje yra mėnuo. Kalendorinės dienos yra dešinėje esančiuose langeliuose nuo C26 iki AG26. Įveskite lankomumo simbolius ir taip pažymėkite mokinio mėnesio lankomumą langeliuose nuo C27 iki AG27" sqref="B26:B27" xr:uid="{00000000-0002-0000-0000-000030000000}"/>
    <dataValidation allowBlank="1" showInputMessage="1" showErrorMessage="1" prompt="Šiame langelyje yra mėnuo. Kalendorinės dienos yra dešinėje esančiuose langeliuose nuo C28 iki AG28. Įveskite lankomumo simbolius ir taip pažymėkite mokinio mėnesio lankomumą langeliuose nuo C29 iki AG29" sqref="B28:B29" xr:uid="{00000000-0002-0000-0000-000031000000}"/>
    <dataValidation allowBlank="1" showInputMessage="1" showErrorMessage="1" prompt="Šiame langelyje yra mėnuo. Kalendorinės dienos yra dešinėje esančiuose langeliuose nuo C30 iki AG30. Įveskite lankomumo simbolius ir taip pažymėkite mokinio mėnesio lankomumą langeliuose nuo C31 iki AG31" sqref="B30:B31" xr:uid="{00000000-0002-0000-0000-000032000000}"/>
    <dataValidation allowBlank="1" showInputMessage="1" showErrorMessage="1" prompt="Šiame langelyje yra mėnuo. Kalendorinės dienos yra dešinėje esančiuose langeliuose nuo C32 iki AG32. Įveskite lankomumo simbolius ir taip pažymėkite mokinio mėnesio lankomumą langeliuose nuo C33 iki AG33" sqref="B32:B33" xr:uid="{00000000-0002-0000-0000-000033000000}"/>
    <dataValidation allowBlank="1" showInputMessage="1" showErrorMessage="1" prompt="Šiame langelyje yra mėnuo. Kalendorinės dienos yra dešinėje esančiuose langeliuose nuo C34 iki AG34. Įveskite lankomumo simbolius ir taip pažymėkite mokinio mėnesio lankomumą langeliuose nuo C35 iki AG35" sqref="B34:B35" xr:uid="{00000000-0002-0000-0000-000034000000}"/>
    <dataValidation allowBlank="1" showInputMessage="1" showErrorMessage="1" prompt="Susumuotas metų lankomumo rezultatas automatiškai apskaičiuojamas dešinėje esančiame langelyje" sqref="AE36:AG36" xr:uid="{00000000-0002-0000-0000-000035000000}"/>
    <dataValidation allowBlank="1" showInputMessage="1" showErrorMessage="1" prompt="Žemiau esančiame langelyje įveskite 1 tėvo arba globėjo vardą ir pavardę" sqref="B4:J4" xr:uid="{00000000-0002-0000-0000-000036000000}"/>
    <dataValidation allowBlank="1" showInputMessage="1" showErrorMessage="1" prompt="Šiame langelyje įveskite 1 tėvo arba globėjo vardą ir pavardę, o dešinėje esančiuose langeliuose įveskite ryšį, darbo ir namų tel. numerius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30</vt:i4>
      </vt:variant>
    </vt:vector>
  </HeadingPairs>
  <TitlesOfParts>
    <vt:vector size="31" baseType="lpstr">
      <vt:lpstr>Mokinio lankomumas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