
<file path=[Content_Types].xml><?xml version="1.0" encoding="utf-8"?>
<Types xmlns="http://schemas.openxmlformats.org/package/2006/content-types">
  <Default Extension="xml" ContentType="application/vnd.openxmlformats-officedocument.extended-properties+xml"/>
  <Default Extension="rels" ContentType="application/vnd.openxmlformats-package.relationships+xml"/>
  <Default Extension="bin" ContentType="application/vnd.openxmlformats-officedocument.spreadsheetml.printerSettings"/>
  <Override PartName="/docProps/core.xml" ContentType="application/vnd.openxmlformats-package.core-properties+xml"/>
  <Override PartName="/xl/workbook.xml" ContentType="application/vnd.openxmlformats-officedocument.spreadsheetml.template.main+xml"/>
  <Override PartName="/xl/styles.xml" ContentType="application/vnd.openxmlformats-officedocument.spreadsheetml.styles+xml"/>
  <Override PartName="/xl/theme/theme11.xml" ContentType="application/vnd.openxmlformats-officedocument.theme+xml"/>
  <Override PartName="/xl/worksheets/sheet11.xml" ContentType="application/vnd.openxmlformats-officedocument.spreadsheetml.worksheet+xml"/>
  <Override PartName="/xl/tables/table11.xml" ContentType="application/vnd.openxmlformats-officedocument.spreadsheetml.table+xml"/>
  <Override PartName="/xl/drawings/drawing11.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702"/>
  <workbookPr codeName="ThisWorkbook"/>
  <mc:AlternateContent xmlns:mc="http://schemas.openxmlformats.org/markup-compatibility/2006">
    <mc:Choice Requires="x15">
      <x15ac:absPath xmlns:x15ac="http://schemas.microsoft.com/office/spreadsheetml/2010/11/ac" url="\\Deli\projects\Office_Online\technicians\IMartisek\Bugs\bugfixing\puf\lt-LT\target\"/>
    </mc:Choice>
  </mc:AlternateContent>
  <bookViews>
    <workbookView xWindow="0" yWindow="0" windowWidth="18300" windowHeight="7095"/>
  </bookViews>
  <sheets>
    <sheet name="Atsargų sąrašas" sheetId="1" r:id="rId1"/>
  </sheets>
  <definedNames>
    <definedName name="_xlnm.Print_Titles" localSheetId="0">'Atsargų sąrašas'!$1:$3</definedName>
    <definedName name="StulpelioPavadinimas1">AtsargųSąrašas[[#Headers],[Pažymėti elementai pakartotinai užsakomi]]</definedName>
    <definedName name="vertPažymėti">IFERROR(IF('Atsargų sąrašas'!$H$1="taip", TRUE, FALSE),FALSE)</definedName>
  </definedNames>
  <calcPr calcId="171027"/>
</workbook>
</file>

<file path=xl/calcChain.xml><?xml version="1.0" encoding="utf-8"?>
<calcChain xmlns="http://schemas.openxmlformats.org/spreadsheetml/2006/main">
  <c r="H4" i="1" l="1"/>
  <c r="H5" i="1"/>
  <c r="H6" i="1"/>
  <c r="H7" i="1"/>
  <c r="H8" i="1"/>
  <c r="H9" i="1"/>
  <c r="H10" i="1"/>
  <c r="H11" i="1"/>
  <c r="H12" i="1"/>
  <c r="H13" i="1"/>
  <c r="H14" i="1"/>
  <c r="H15" i="1"/>
  <c r="H16" i="1"/>
  <c r="H17" i="1"/>
  <c r="H18" i="1"/>
  <c r="H19" i="1"/>
  <c r="H20" i="1"/>
  <c r="H21" i="1"/>
  <c r="H22" i="1"/>
  <c r="H23" i="1"/>
  <c r="H24" i="1"/>
  <c r="H25" i="1"/>
  <c r="H26" i="1"/>
  <c r="H27" i="1"/>
  <c r="H28" i="1"/>
  <c r="B4" i="1"/>
  <c r="B5" i="1"/>
  <c r="B6" i="1"/>
  <c r="B7" i="1"/>
  <c r="B8" i="1"/>
  <c r="B9" i="1"/>
  <c r="B10" i="1"/>
  <c r="B11" i="1"/>
  <c r="B12" i="1"/>
  <c r="B13" i="1"/>
  <c r="B14" i="1"/>
  <c r="B15" i="1"/>
  <c r="B16" i="1"/>
  <c r="B17" i="1"/>
  <c r="B18" i="1"/>
  <c r="B19" i="1"/>
  <c r="B20" i="1"/>
  <c r="B21" i="1"/>
  <c r="B22" i="1"/>
  <c r="B23" i="1"/>
  <c r="B24" i="1"/>
  <c r="B25" i="1"/>
  <c r="B26" i="1"/>
  <c r="B27" i="1"/>
  <c r="B28" i="1"/>
</calcChain>
</file>

<file path=xl/sharedStrings.xml><?xml version="1.0" encoding="utf-8"?>
<sst xmlns="http://schemas.openxmlformats.org/spreadsheetml/2006/main" count="113" uniqueCount="91">
  <si>
    <t>Pažymėti elementai pakartotinai užsakomi</t>
  </si>
  <si>
    <t>Atsargų sąrašas</t>
  </si>
  <si>
    <t>Atsargų ID</t>
  </si>
  <si>
    <t>IN0001</t>
  </si>
  <si>
    <t>IN0002</t>
  </si>
  <si>
    <t>IN0003</t>
  </si>
  <si>
    <t>IN0004</t>
  </si>
  <si>
    <t>IN0005</t>
  </si>
  <si>
    <t>IN0006</t>
  </si>
  <si>
    <t>IN0007</t>
  </si>
  <si>
    <t>IN0008</t>
  </si>
  <si>
    <t>IN0009</t>
  </si>
  <si>
    <t>IN0010</t>
  </si>
  <si>
    <t>IN0011</t>
  </si>
  <si>
    <t>IN0012</t>
  </si>
  <si>
    <t>IN0013</t>
  </si>
  <si>
    <t>IN0014</t>
  </si>
  <si>
    <t>IN0015</t>
  </si>
  <si>
    <t>IN0016</t>
  </si>
  <si>
    <t>IN0017</t>
  </si>
  <si>
    <t>IN0018</t>
  </si>
  <si>
    <t>IN0019</t>
  </si>
  <si>
    <t>IN0020</t>
  </si>
  <si>
    <t>IN0021</t>
  </si>
  <si>
    <t>IN0022</t>
  </si>
  <si>
    <t>IN0023</t>
  </si>
  <si>
    <t>IN0024</t>
  </si>
  <si>
    <t>IN0025</t>
  </si>
  <si>
    <t>Pavadinimas</t>
  </si>
  <si>
    <t>1 prekė</t>
  </si>
  <si>
    <t>2 prekė</t>
  </si>
  <si>
    <t>3 prekė</t>
  </si>
  <si>
    <t>4 prekė</t>
  </si>
  <si>
    <t>5 prekė</t>
  </si>
  <si>
    <t>6 prekė</t>
  </si>
  <si>
    <t>7 prekė</t>
  </si>
  <si>
    <t>8 prekė</t>
  </si>
  <si>
    <t>9 prekė</t>
  </si>
  <si>
    <t>10 prekė</t>
  </si>
  <si>
    <t>11 prekė</t>
  </si>
  <si>
    <t>12 prekė</t>
  </si>
  <si>
    <t>13 prekė</t>
  </si>
  <si>
    <t>14 prekė</t>
  </si>
  <si>
    <t>15 prekė</t>
  </si>
  <si>
    <t>16 prekė</t>
  </si>
  <si>
    <t>17 prekė</t>
  </si>
  <si>
    <t>18 prekė</t>
  </si>
  <si>
    <t>19 prekė</t>
  </si>
  <si>
    <t>20 prekė</t>
  </si>
  <si>
    <t>21 prekė</t>
  </si>
  <si>
    <t>22 prekė</t>
  </si>
  <si>
    <t>23 prekė</t>
  </si>
  <si>
    <t>24 prekė</t>
  </si>
  <si>
    <t>25 prekė</t>
  </si>
  <si>
    <t>Aprašas</t>
  </si>
  <si>
    <t>1 aprašas</t>
  </si>
  <si>
    <t>2 aprašas</t>
  </si>
  <si>
    <t>3 aprašas</t>
  </si>
  <si>
    <t>4 aprašas</t>
  </si>
  <si>
    <t>5 aprašas</t>
  </si>
  <si>
    <t>6 aprašas</t>
  </si>
  <si>
    <t>7 aprašas</t>
  </si>
  <si>
    <t>8 aprašas</t>
  </si>
  <si>
    <t>9 aprašas</t>
  </si>
  <si>
    <t>10 aprašas</t>
  </si>
  <si>
    <t>11 aprašas</t>
  </si>
  <si>
    <t>12 aprašas</t>
  </si>
  <si>
    <t>13 aprašas</t>
  </si>
  <si>
    <t>14 aprašas</t>
  </si>
  <si>
    <t>15 aprašas</t>
  </si>
  <si>
    <t>16 aprašas</t>
  </si>
  <si>
    <t>17 aprašas</t>
  </si>
  <si>
    <t>18 aprašas</t>
  </si>
  <si>
    <t>19 aprašas</t>
  </si>
  <si>
    <t>20 aprašas</t>
  </si>
  <si>
    <t>21 aprašas</t>
  </si>
  <si>
    <t>22 aprašas</t>
  </si>
  <si>
    <t>23 aprašas</t>
  </si>
  <si>
    <t>24 aprašas</t>
  </si>
  <si>
    <t>25 aprašas</t>
  </si>
  <si>
    <t>Vieneto kaina</t>
  </si>
  <si>
    <t>Kiekis sandėlyje</t>
  </si>
  <si>
    <t>Taip</t>
  </si>
  <si>
    <t>Atsargų vertė</t>
  </si>
  <si>
    <t>Papildomo užsakymo lygis</t>
  </si>
  <si>
    <t>Papildomo užsakymo laikas dienomis</t>
  </si>
  <si>
    <t>Papildomo užsakymo kiekis</t>
  </si>
  <si>
    <t/>
  </si>
  <si>
    <t>taip</t>
  </si>
  <si>
    <t>Nebetiekiama?</t>
  </si>
  <si>
    <t>Paryškinti prekes, kurių reikia papildomai užsakyti?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</si>
</sst>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7" formatCode="#,##0.00\ &quot;€&quot;;\-#,##0.00\ &quot;€&quot;"/>
    <numFmt numFmtId="164" formatCode="&quot;$&quot;#,##0.00_);\(&quot;$&quot;#,##0.00\)"/>
    <numFmt numFmtId="165" formatCode="&quot;Reorder&quot;;&quot;&quot;;&quot;&quot;"/>
    <numFmt numFmtId="166" formatCode="&quot;Papildomas užsakymas&quot;;&quot;&quot;;&quot;&quot;"/>
  </numFmts>
  <fonts count="9" x14ac:knownFonts="1">
    <font>
      <sz val="11"/>
      <color theme="1"/>
      <name val="Calibri"/>
      <family val="2"/>
      <scheme val="minor"/>
    </font>
    <font>
      <sz val="11"/>
      <color theme="1"/>
      <name val="Calibri"/>
      <family val="2"/>
      <scheme val="minor"/>
    </font>
    <font>
      <b/>
      <sz val="12"/>
      <color theme="0"/>
      <name val="Corbel"/>
      <family val="2"/>
      <scheme val="major"/>
    </font>
    <font>
      <b/>
      <sz val="34"/>
      <color theme="6" tint="-0.24994659260841701"/>
      <name val="Corbel"/>
      <family val="2"/>
      <scheme val="major"/>
    </font>
    <font>
      <b/>
      <sz val="48"/>
      <color theme="1" tint="4.9989318521683403E-2"/>
      <name val="Corbel"/>
      <family val="2"/>
      <scheme val="major"/>
    </font>
    <font>
      <sz val="10"/>
      <color theme="1" tint="4.9989318521683403E-2"/>
      <name val="Calibri"/>
      <family val="2"/>
      <scheme val="minor"/>
    </font>
    <font>
      <sz val="11"/>
      <color theme="6" tint="-0.499984740745262"/>
      <name val="Calibri"/>
      <family val="2"/>
      <scheme val="minor"/>
    </font>
    <font>
      <sz val="11"/>
      <color theme="1"/>
      <name val="Calibri"/>
      <family val="2"/>
      <scheme val="minor"/>
    </font>
    <font>
      <sz val="11"/>
      <color theme="0" tint="-4.9989318521683403E-2"/>
      <name val="Calibri"/>
      <family val="2"/>
      <scheme val="minor"/>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6" tint="-0.24994659260841701"/>
        <bgColor indexed="64"/>
      </patternFill>
    </fill>
    <fill>
      <patternFill patternType="solid">
        <fgColor theme="4" tint="0.89996032593768116"/>
        <bgColor theme="6" tint="0.79961546678060247"/>
      </patternFill>
    </fill>
  </fills>
  <borders count="2">
    <border>
      <left/>
      <right/>
      <top/>
      <bottom/>
      <diagonal/>
    </border>
    <border>
      <left/>
      <right/>
      <top style="thick">
        <color theme="0"/>
      </top>
      <bottom/>
      <diagonal/>
    </border>
  </borders>
  <cellStyleXfs count="10">
    <xf numFmtId="0" fontId="0" fillId="0" borderId="0">
      <alignment vertical="center"/>
    </xf>
    <xf numFmtId="0" fontId="3" fillId="3" borderId="0" applyNumberFormat="0" applyProtection="0">
      <alignment horizontal="left" vertical="center" indent="1"/>
    </xf>
    <xf numFmtId="0" fontId="2" fillId="4" borderId="0" applyProtection="0">
      <alignment horizontal="left" vertical="center" wrapText="1" indent="1"/>
    </xf>
    <xf numFmtId="0" fontId="6" fillId="3" borderId="0" applyNumberFormat="0" applyProtection="0">
      <alignment horizontal="right" vertical="center"/>
    </xf>
    <xf numFmtId="164" fontId="7" fillId="0" borderId="0" applyProtection="0">
      <alignment horizontal="right" vertical="center" indent="1"/>
    </xf>
    <xf numFmtId="0" fontId="7" fillId="0" borderId="0" applyProtection="0">
      <alignment horizontal="right" vertical="center" indent="1"/>
    </xf>
    <xf numFmtId="0" fontId="1" fillId="0" borderId="0" applyProtection="0">
      <alignment horizontal="center" vertical="center"/>
    </xf>
    <xf numFmtId="0" fontId="1" fillId="0" borderId="0" applyProtection="0">
      <alignment horizontal="left" vertical="center" wrapText="1" indent="1"/>
    </xf>
    <xf numFmtId="165" fontId="1" fillId="2" borderId="0">
      <alignment horizontal="left" vertical="center" indent="1"/>
    </xf>
    <xf numFmtId="0" fontId="6" fillId="3" borderId="0" applyNumberFormat="0" applyProtection="0">
      <alignment horizontal="left" vertical="center" indent="1"/>
    </xf>
  </cellStyleXfs>
  <cellXfs count="20">
    <xf numFmtId="0" fontId="0" fillId="0" borderId="0" xfId="0">
      <alignment vertical="center"/>
    </xf>
    <xf numFmtId="0" fontId="0" fillId="0" borderId="0" xfId="0" applyAlignment="1">
      <alignment horizontal="right"/>
    </xf>
    <xf numFmtId="0" fontId="0" fillId="0" borderId="0" xfId="0" applyAlignment="1">
      <alignment horizontal="center"/>
    </xf>
    <xf numFmtId="0" fontId="6" fillId="3" borderId="0" xfId="3">
      <alignment horizontal="right" vertical="center"/>
    </xf>
    <xf numFmtId="0" fontId="4" fillId="0" borderId="0" xfId="0" applyFont="1" applyFill="1" applyAlignment="1">
      <alignment vertical="top"/>
    </xf>
    <xf numFmtId="0" fontId="5" fillId="0" borderId="0" xfId="0" applyFont="1">
      <alignment vertical="center"/>
    </xf>
    <xf numFmtId="0" fontId="6" fillId="3" borderId="0" xfId="3">
      <alignment horizontal="right" vertical="center"/>
    </xf>
    <xf numFmtId="0" fontId="6" fillId="3" borderId="0" xfId="3">
      <alignment horizontal="right" vertical="center"/>
    </xf>
    <xf numFmtId="0" fontId="8" fillId="3" borderId="0" xfId="3" applyFont="1">
      <alignment horizontal="right" vertical="center"/>
    </xf>
    <xf numFmtId="0" fontId="0" fillId="0" borderId="0" xfId="0" applyNumberFormat="1">
      <alignment vertical="center"/>
    </xf>
    <xf numFmtId="0" fontId="0" fillId="5" borderId="1" xfId="5" applyNumberFormat="1" applyFont="1" applyFill="1" applyBorder="1" applyAlignment="1">
      <alignment horizontal="right" vertical="center" indent="1"/>
    </xf>
    <xf numFmtId="0" fontId="6" fillId="3" borderId="0" xfId="9">
      <alignment horizontal="left" vertical="center" indent="1"/>
    </xf>
    <xf numFmtId="0" fontId="2" fillId="4" borderId="0" xfId="2" applyNumberFormat="1" applyFont="1" applyFill="1" applyBorder="1" applyAlignment="1">
      <alignment horizontal="left" vertical="center" wrapText="1" indent="1"/>
    </xf>
    <xf numFmtId="0" fontId="1" fillId="0" borderId="0" xfId="7" applyNumberFormat="1" applyFont="1" applyFill="1" applyBorder="1" applyAlignment="1">
      <alignment horizontal="left" vertical="center" wrapText="1" indent="1"/>
    </xf>
    <xf numFmtId="0" fontId="1" fillId="0" borderId="0" xfId="5" applyNumberFormat="1" applyFont="1" applyFill="1" applyBorder="1" applyAlignment="1">
      <alignment horizontal="right" vertical="center" indent="1"/>
    </xf>
    <xf numFmtId="0" fontId="1" fillId="0" borderId="0" xfId="6" applyNumberFormat="1" applyFont="1" applyFill="1" applyBorder="1" applyAlignment="1">
      <alignment horizontal="center" vertical="center"/>
    </xf>
    <xf numFmtId="7" fontId="1" fillId="0" borderId="0" xfId="4" applyNumberFormat="1" applyFont="1" applyFill="1" applyBorder="1" applyAlignment="1">
      <alignment horizontal="right" vertical="center" indent="1"/>
    </xf>
    <xf numFmtId="166" fontId="1" fillId="2" borderId="0" xfId="8" applyNumberFormat="1" applyFont="1" applyFill="1" applyBorder="1" applyAlignment="1">
      <alignment horizontal="left" vertical="center" indent="1"/>
    </xf>
    <xf numFmtId="0" fontId="3" fillId="3" borderId="0" xfId="1">
      <alignment horizontal="left" vertical="center" indent="1"/>
    </xf>
    <xf numFmtId="0" fontId="6" fillId="3" borderId="0" xfId="3">
      <alignment horizontal="right" vertical="center"/>
    </xf>
  </cellXfs>
  <cellStyles count="10">
    <cellStyle name="1 antraštė" xfId="2" builtinId="16" customBuiltin="1"/>
    <cellStyle name="2 antraštė" xfId="3" builtinId="17" customBuiltin="1"/>
    <cellStyle name="3 antraštė" xfId="9" builtinId="18" customBuiltin="1"/>
    <cellStyle name="Įprastas" xfId="0" builtinId="0" customBuiltin="1"/>
    <cellStyle name="Lentelės informacija dešinėje" xfId="5"/>
    <cellStyle name="Lentelės informacija kairėje" xfId="7"/>
    <cellStyle name="Lentelės valiuta" xfId="4"/>
    <cellStyle name="Nutraukta" xfId="6"/>
    <cellStyle name="Pavadinimas" xfId="1" builtinId="15" customBuiltin="1"/>
    <cellStyle name="Žymėti stulpelį vėliavėle" xfId="8"/>
  </cellStyles>
  <dxfs count="18">
    <dxf>
      <font>
        <b val="0"/>
        <i val="0"/>
        <strike val="0"/>
        <condense val="0"/>
        <extend val="0"/>
        <outline val="0"/>
        <shadow val="0"/>
        <u val="none"/>
        <vertAlign val="baseline"/>
        <sz val="11"/>
        <color theme="1"/>
        <name val="Calibri"/>
        <family val="2"/>
        <scheme val="minor"/>
      </font>
      <numFmt numFmtId="0" formatCode="General"/>
      <fill>
        <patternFill patternType="none">
          <fgColor auto="1"/>
          <bgColor auto="1"/>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0" formatCode="General"/>
      <fill>
        <patternFill patternType="solid">
          <fgColor theme="6" tint="0.79961546678060247"/>
          <bgColor theme="4" tint="0.89996032593768116"/>
        </patternFill>
      </fill>
      <alignment horizontal="right" vertical="center" textRotation="0" wrapText="0" indent="1" justifyLastLine="0" shrinkToFit="0" readingOrder="0"/>
      <border diagonalUp="0" diagonalDown="0">
        <left/>
        <right/>
        <top style="thick">
          <color theme="0"/>
        </top>
        <bottom/>
        <vertical/>
        <horizontal/>
      </border>
    </dxf>
    <dxf>
      <font>
        <b val="0"/>
        <i val="0"/>
        <strike val="0"/>
        <condense val="0"/>
        <extend val="0"/>
        <outline val="0"/>
        <shadow val="0"/>
        <u val="none"/>
        <vertAlign val="baseline"/>
        <sz val="11"/>
        <color theme="1"/>
        <name val="Calibri"/>
        <family val="2"/>
        <scheme val="minor"/>
      </font>
      <numFmt numFmtId="0" formatCode="General"/>
      <fill>
        <patternFill patternType="none">
          <fgColor auto="1"/>
          <bgColor auto="1"/>
        </patternFill>
      </fill>
      <alignment horizontal="right" vertical="center" textRotation="0" wrapText="0" indent="1" justifyLastLine="0" shrinkToFit="0" readingOrder="0"/>
    </dxf>
    <dxf>
      <font>
        <b val="0"/>
        <i val="0"/>
        <strike val="0"/>
        <condense val="0"/>
        <extend val="0"/>
        <outline val="0"/>
        <shadow val="0"/>
        <u val="none"/>
        <vertAlign val="baseline"/>
        <sz val="11"/>
        <color theme="1"/>
        <name val="Calibri"/>
        <family val="2"/>
        <scheme val="minor"/>
      </font>
      <numFmt numFmtId="0" formatCode="General"/>
      <fill>
        <patternFill patternType="none">
          <fgColor auto="1"/>
          <bgColor auto="1"/>
        </patternFill>
      </fill>
      <alignment horizontal="right" vertical="center" textRotation="0" wrapText="0" indent="1" justifyLastLine="0" shrinkToFit="0" readingOrder="0"/>
    </dxf>
    <dxf>
      <font>
        <b val="0"/>
        <i val="0"/>
        <strike val="0"/>
        <condense val="0"/>
        <extend val="0"/>
        <outline val="0"/>
        <shadow val="0"/>
        <u val="none"/>
        <vertAlign val="baseline"/>
        <sz val="11"/>
        <color theme="1"/>
        <name val="Calibri"/>
        <family val="2"/>
        <scheme val="minor"/>
      </font>
      <numFmt numFmtId="11" formatCode="#,##0.00\ &quot;€&quot;;\-#,##0.00\ &quot;€&quot;"/>
      <fill>
        <patternFill patternType="none">
          <fgColor auto="1"/>
          <bgColor auto="1"/>
        </patternFill>
      </fill>
      <alignment horizontal="right" vertical="center" textRotation="0" wrapText="0" indent="1" justifyLastLine="0" shrinkToFit="0" readingOrder="0"/>
    </dxf>
    <dxf>
      <font>
        <b val="0"/>
        <i val="0"/>
        <strike val="0"/>
        <condense val="0"/>
        <extend val="0"/>
        <outline val="0"/>
        <shadow val="0"/>
        <u val="none"/>
        <vertAlign val="baseline"/>
        <sz val="11"/>
        <color theme="1"/>
        <name val="Calibri"/>
        <family val="2"/>
        <scheme val="minor"/>
      </font>
      <numFmt numFmtId="0" formatCode="General"/>
      <fill>
        <patternFill patternType="none">
          <fgColor auto="1"/>
          <bgColor auto="1"/>
        </patternFill>
      </fill>
      <alignment horizontal="right" vertical="center" textRotation="0" wrapText="0" indent="1" justifyLastLine="0" shrinkToFit="0" readingOrder="0"/>
    </dxf>
    <dxf>
      <font>
        <b val="0"/>
        <i val="0"/>
        <strike val="0"/>
        <condense val="0"/>
        <extend val="0"/>
        <outline val="0"/>
        <shadow val="0"/>
        <u val="none"/>
        <vertAlign val="baseline"/>
        <sz val="11"/>
        <color theme="1"/>
        <name val="Calibri"/>
        <family val="2"/>
        <scheme val="minor"/>
      </font>
      <numFmt numFmtId="11" formatCode="#,##0.00\ &quot;€&quot;;\-#,##0.00\ &quot;€&quot;"/>
      <fill>
        <patternFill patternType="none">
          <fgColor auto="1"/>
          <bgColor auto="1"/>
        </patternFill>
      </fill>
      <alignment horizontal="right" vertical="center" textRotation="0" wrapText="0" indent="1" justifyLastLine="0" shrinkToFit="0" readingOrder="0"/>
    </dxf>
    <dxf>
      <font>
        <b val="0"/>
        <i val="0"/>
        <strike val="0"/>
        <condense val="0"/>
        <extend val="0"/>
        <outline val="0"/>
        <shadow val="0"/>
        <u val="none"/>
        <vertAlign val="baseline"/>
        <sz val="11"/>
        <color theme="1"/>
        <name val="Calibri"/>
        <family val="2"/>
        <scheme val="minor"/>
      </font>
      <numFmt numFmtId="0" formatCode="General"/>
      <fill>
        <patternFill patternType="none">
          <fgColor auto="1"/>
          <bgColor auto="1"/>
        </patternFill>
      </fill>
      <alignment horizontal="left" vertical="center" textRotation="0" wrapText="1" indent="1" justifyLastLine="0" shrinkToFit="0" readingOrder="0"/>
    </dxf>
    <dxf>
      <font>
        <b val="0"/>
        <i val="0"/>
        <strike val="0"/>
        <condense val="0"/>
        <extend val="0"/>
        <outline val="0"/>
        <shadow val="0"/>
        <u val="none"/>
        <vertAlign val="baseline"/>
        <sz val="11"/>
        <color theme="1"/>
        <name val="Calibri"/>
        <family val="2"/>
        <scheme val="minor"/>
      </font>
      <numFmt numFmtId="0" formatCode="General"/>
      <fill>
        <patternFill patternType="none">
          <fgColor auto="1"/>
          <bgColor auto="1"/>
        </patternFill>
      </fill>
      <alignment horizontal="left" vertical="center" textRotation="0" wrapText="1" indent="1" justifyLastLine="0" shrinkToFit="0" readingOrder="0"/>
    </dxf>
    <dxf>
      <font>
        <b val="0"/>
        <i val="0"/>
        <strike val="0"/>
        <condense val="0"/>
        <extend val="0"/>
        <outline val="0"/>
        <shadow val="0"/>
        <u val="none"/>
        <vertAlign val="baseline"/>
        <sz val="11"/>
        <color theme="1"/>
        <name val="Calibri"/>
        <family val="2"/>
        <scheme val="minor"/>
      </font>
      <numFmt numFmtId="0" formatCode="General"/>
      <fill>
        <patternFill patternType="none">
          <fgColor auto="1"/>
          <bgColor auto="1"/>
        </patternFill>
      </fill>
      <alignment horizontal="left" vertical="center" textRotation="0" wrapText="1" indent="1" justifyLastLine="0" shrinkToFit="0" readingOrder="0"/>
    </dxf>
    <dxf>
      <font>
        <b val="0"/>
        <i val="0"/>
        <strike val="0"/>
        <condense val="0"/>
        <extend val="0"/>
        <outline val="0"/>
        <shadow val="0"/>
        <u val="none"/>
        <vertAlign val="baseline"/>
        <sz val="11"/>
        <color theme="1"/>
        <name val="Calibri"/>
        <family val="2"/>
        <scheme val="minor"/>
      </font>
      <numFmt numFmtId="166" formatCode="&quot;Papildomas užsakymas&quot;;&quot;&quot;;&quot;&quot;"/>
      <fill>
        <patternFill patternType="solid">
          <fgColor indexed="64"/>
          <bgColor theme="0"/>
        </patternFill>
      </fill>
      <alignment horizontal="left" vertical="center" textRotation="0" wrapText="0" indent="1" justifyLastLine="0" shrinkToFit="0" readingOrder="0"/>
    </dxf>
    <dxf>
      <font>
        <b val="0"/>
        <i val="0"/>
        <strike val="0"/>
        <condense val="0"/>
        <extend val="0"/>
        <outline val="0"/>
        <shadow val="0"/>
        <u val="none"/>
        <vertAlign val="baseline"/>
        <sz val="11"/>
        <color theme="1"/>
        <name val="Calibri"/>
        <family val="2"/>
        <scheme val="minor"/>
      </font>
      <fill>
        <patternFill patternType="solid">
          <fgColor theme="6" tint="0.79961546678060247"/>
          <bgColor theme="4" tint="0.89996032593768116"/>
        </patternFill>
      </fill>
      <alignment horizontal="right" vertical="center" textRotation="0" wrapText="0" indent="1" justifyLastLine="0" shrinkToFit="0" readingOrder="0"/>
    </dxf>
    <dxf>
      <font>
        <b/>
        <i val="0"/>
        <strike val="0"/>
        <condense val="0"/>
        <extend val="0"/>
        <outline val="0"/>
        <shadow val="0"/>
        <u val="none"/>
        <vertAlign val="baseline"/>
        <sz val="12"/>
        <color theme="0"/>
        <name val="Corbel"/>
        <family val="2"/>
        <scheme val="major"/>
      </font>
      <numFmt numFmtId="0" formatCode="General"/>
      <fill>
        <patternFill patternType="solid">
          <fgColor indexed="64"/>
          <bgColor theme="6" tint="-0.24994659260841701"/>
        </patternFill>
      </fill>
      <alignment horizontal="left" vertical="center" textRotation="0" wrapText="1" indent="1" justifyLastLine="0" shrinkToFit="0" readingOrder="0"/>
      <border diagonalUp="0" diagonalDown="0" outline="0">
        <left style="thick">
          <color theme="0"/>
        </left>
        <right style="thick">
          <color theme="0"/>
        </right>
        <top/>
        <bottom/>
      </border>
    </dxf>
    <dxf>
      <font>
        <strike/>
        <color theme="1" tint="0.34998626667073579"/>
      </font>
      <fill>
        <patternFill>
          <bgColor theme="0" tint="-4.9989318521683403E-2"/>
        </patternFill>
      </fill>
    </dxf>
    <dxf>
      <font>
        <color theme="1"/>
      </font>
      <fill>
        <patternFill>
          <bgColor theme="9" tint="0.79998168889431442"/>
        </patternFill>
      </fill>
    </dxf>
    <dxf>
      <font>
        <color theme="0"/>
      </font>
      <fill>
        <patternFill patternType="none">
          <bgColor auto="1"/>
        </patternFill>
      </fill>
      <border diagonalUp="0" diagonalDown="0">
        <left/>
        <right/>
        <top/>
        <bottom style="thin">
          <color theme="0"/>
        </bottom>
        <vertical style="thin">
          <color theme="0"/>
        </vertical>
        <horizontal/>
      </border>
    </dxf>
    <dxf>
      <font>
        <b/>
        <i val="0"/>
        <color theme="0"/>
      </font>
      <fill>
        <patternFill>
          <bgColor theme="6" tint="-0.24994659260841701"/>
        </patternFill>
      </fill>
      <border>
        <top/>
        <bottom style="thick">
          <color theme="0"/>
        </bottom>
        <vertical style="thick">
          <color theme="0"/>
        </vertical>
      </border>
    </dxf>
    <dxf>
      <font>
        <color theme="1"/>
      </font>
      <fill>
        <patternFill patternType="solid">
          <fgColor theme="6" tint="0.79961546678060247"/>
          <bgColor theme="4" tint="0.89996032593768116"/>
        </patternFill>
      </fill>
      <border>
        <vertical/>
        <horizontal style="thick">
          <color theme="0"/>
        </horizontal>
      </border>
    </dxf>
  </dxfs>
  <tableStyles count="1" defaultTableStyle="TableStyleMedium2" defaultPivotStyle="PivotStyleLight16">
    <tableStyle name="Atsargų sąrašas" pivot="0" count="3">
      <tableStyleElement type="wholeTable" dxfId="17"/>
      <tableStyleElement type="headerRow" dxfId="16"/>
      <tableStyleElement type="firstColumn" dxfId="15"/>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styles" Target="/xl/styles.xml" Id="rId3" /><Relationship Type="http://schemas.openxmlformats.org/officeDocument/2006/relationships/theme" Target="/xl/theme/theme11.xml" Id="rId2" /><Relationship Type="http://schemas.openxmlformats.org/officeDocument/2006/relationships/worksheet" Target="/xl/worksheets/sheet11.xml" Id="rId1" /><Relationship Type="http://schemas.openxmlformats.org/officeDocument/2006/relationships/calcChain" Target="/xl/calcChain.xml" Id="rId5" /><Relationship Type="http://schemas.openxmlformats.org/officeDocument/2006/relationships/sharedStrings" Target="/xl/sharedStrings.xml" Id="rId4" /></Relationships>
</file>

<file path=xl/drawings/drawing11.xml><?xml version="1.0" encoding="utf-8"?>
<xdr:wsDr xmlns:xdr="http://schemas.openxmlformats.org/drawingml/2006/spreadsheetDrawing" xmlns:a="http://schemas.openxmlformats.org/drawingml/2006/main">
  <xdr:twoCellAnchor>
    <xdr:from>
      <xdr:col>1</xdr:col>
      <xdr:colOff>198708</xdr:colOff>
      <xdr:row>1</xdr:row>
      <xdr:rowOff>1865</xdr:rowOff>
    </xdr:from>
    <xdr:to>
      <xdr:col>12</xdr:col>
      <xdr:colOff>9525</xdr:colOff>
      <xdr:row>1</xdr:row>
      <xdr:rowOff>95250</xdr:rowOff>
    </xdr:to>
    <xdr:grpSp>
      <xdr:nvGrpSpPr>
        <xdr:cNvPr id="2" name="Pavadinimo kraštinė" descr="Pavadinimo kraštinė">
          <a:extLst>
            <a:ext uri="{FF2B5EF4-FFF2-40B4-BE49-F238E27FC236}">
              <a16:creationId xmlns:a16="http://schemas.microsoft.com/office/drawing/2014/main" id="{00000000-0008-0000-0000-000002000000}"/>
            </a:ext>
          </a:extLst>
        </xdr:cNvPr>
        <xdr:cNvGrpSpPr/>
      </xdr:nvGrpSpPr>
      <xdr:grpSpPr>
        <a:xfrm>
          <a:off x="313008" y="630515"/>
          <a:ext cx="15107967" cy="93385"/>
          <a:chOff x="313008" y="630515"/>
          <a:chExt cx="11155680" cy="93385"/>
        </a:xfrm>
      </xdr:grpSpPr>
      <xdr:sp macro="" textlink="">
        <xdr:nvSpPr>
          <xdr:cNvPr id="16" name="Pavadinimo kraštinės figūra">
            <a:extLst>
              <a:ext uri="{FF2B5EF4-FFF2-40B4-BE49-F238E27FC236}">
                <a16:creationId xmlns:a16="http://schemas.microsoft.com/office/drawing/2014/main" id="{00000000-0008-0000-0000-000010000000}"/>
              </a:ext>
            </a:extLst>
          </xdr:cNvPr>
          <xdr:cNvSpPr/>
        </xdr:nvSpPr>
        <xdr:spPr>
          <a:xfrm>
            <a:off x="313008" y="630517"/>
            <a:ext cx="11155680" cy="89169"/>
          </a:xfrm>
          <a:prstGeom prst="rect">
            <a:avLst/>
          </a:prstGeom>
          <a:solidFill>
            <a:schemeClr val="accent3">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17" name="Pavadinimo kraštinės figūra">
            <a:extLst>
              <a:ext uri="{FF2B5EF4-FFF2-40B4-BE49-F238E27FC236}">
                <a16:creationId xmlns:a16="http://schemas.microsoft.com/office/drawing/2014/main" id="{00000000-0008-0000-0000-000011000000}"/>
              </a:ext>
            </a:extLst>
          </xdr:cNvPr>
          <xdr:cNvSpPr/>
        </xdr:nvSpPr>
        <xdr:spPr>
          <a:xfrm>
            <a:off x="313008" y="630515"/>
            <a:ext cx="121469" cy="93385"/>
          </a:xfrm>
          <a:prstGeom prst="rtTriangl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grpSp>
    <xdr:clientData/>
  </xdr:twoCellAnchor>
</xdr:wsDr>
</file>

<file path=xl/tables/table11.xml><?xml version="1.0" encoding="utf-8"?>
<table xmlns="http://schemas.openxmlformats.org/spreadsheetml/2006/main" id="1" name="AtsargųSąrašas" displayName="AtsargųSąrašas" ref="B3:L28" totalsRowShown="0" headerRowDxfId="12" dataDxfId="11" headerRowCellStyle="1 antraštė" dataCellStyle="Lentelės informacija dešinėje">
  <autoFilter ref="B3:L28"/>
  <tableColumns count="11">
    <tableColumn id="1" name="Pažymėti elementai pakartotinai užsakomi" dataDxfId="10" dataCellStyle="Žymėti stulpelį vėliavėle">
      <calculatedColumnFormula>IFERROR((AtsargųSąrašas[[#This Row],[Kiekis sandėlyje]]&lt;=AtsargųSąrašas[[#This Row],[Papildomo užsakymo lygis]])*(AtsargųSąrašas[[#This Row],[Nebetiekiama?]]="")*vertPažymėti,0)</calculatedColumnFormula>
    </tableColumn>
    <tableColumn id="2" name="Atsargų ID" dataDxfId="9" dataCellStyle="Lentelės informacija kairėje"/>
    <tableColumn id="3" name="Pavadinimas" dataDxfId="8" dataCellStyle="Lentelės informacija kairėje"/>
    <tableColumn id="4" name="Aprašas" dataDxfId="7" dataCellStyle="Lentelės informacija kairėje"/>
    <tableColumn id="5" name="Vieneto kaina" dataDxfId="6" dataCellStyle="Lentelės valiuta"/>
    <tableColumn id="6" name="Kiekis sandėlyje" dataDxfId="5" dataCellStyle="Lentelės informacija dešinėje"/>
    <tableColumn id="7" name="Atsargų vertė" dataDxfId="4" dataCellStyle="Lentelės valiuta">
      <calculatedColumnFormula>AtsargųSąrašas[[#This Row],[Vieneto kaina]]*AtsargųSąrašas[[#This Row],[Kiekis sandėlyje]]</calculatedColumnFormula>
    </tableColumn>
    <tableColumn id="8" name="Papildomo užsakymo lygis" dataDxfId="3" dataCellStyle="Lentelės informacija dešinėje"/>
    <tableColumn id="9" name="Papildomo užsakymo laikas dienomis" dataDxfId="2" dataCellStyle="Lentelės informacija dešinėje"/>
    <tableColumn id="10" name="Papildomo užsakymo kiekis" dataDxfId="1" dataCellStyle="Lentelės informacija dešinėje"/>
    <tableColumn id="11" name="Nebetiekiama?" dataDxfId="0" dataCellStyle="Nutraukta"/>
  </tableColumns>
  <tableStyleInfo name="Atsargų sąrašas" showFirstColumn="1" showLastColumn="0" showRowStripes="1" showColumnStripes="0"/>
</table>
</file>

<file path=xl/theme/theme11.xml><?xml version="1.0" encoding="utf-8"?>
<a:theme xmlns:a="http://schemas.openxmlformats.org/drawingml/2006/main" name="Office Theme">
  <a:themeElements>
    <a:clrScheme name="Inventory List">
      <a:dk1>
        <a:sysClr val="windowText" lastClr="000000"/>
      </a:dk1>
      <a:lt1>
        <a:sysClr val="window" lastClr="FFFFFF"/>
      </a:lt1>
      <a:dk2>
        <a:srgbClr val="000000"/>
      </a:dk2>
      <a:lt2>
        <a:srgbClr val="FFFFFF"/>
      </a:lt2>
      <a:accent1>
        <a:srgbClr val="191C1F"/>
      </a:accent1>
      <a:accent2>
        <a:srgbClr val="456185"/>
      </a:accent2>
      <a:accent3>
        <a:srgbClr val="5B9EA4"/>
      </a:accent3>
      <a:accent4>
        <a:srgbClr val="F79646"/>
      </a:accent4>
      <a:accent5>
        <a:srgbClr val="CC3300"/>
      </a:accent5>
      <a:accent6>
        <a:srgbClr val="FFCC00"/>
      </a:accent6>
      <a:hlink>
        <a:srgbClr val="859EBF"/>
      </a:hlink>
      <a:folHlink>
        <a:srgbClr val="5B9EA4"/>
      </a:folHlink>
    </a:clrScheme>
    <a:fontScheme name="44 Inventory List">
      <a:majorFont>
        <a:latin typeface="Corbel"/>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1.xml.rels>&#65279;<?xml version="1.0" encoding="utf-8"?><Relationships xmlns="http://schemas.openxmlformats.org/package/2006/relationships"><Relationship Type="http://schemas.openxmlformats.org/officeDocument/2006/relationships/table" Target="/xl/tables/table11.xml" Id="rId3" /><Relationship Type="http://schemas.openxmlformats.org/officeDocument/2006/relationships/drawing" Target="/xl/drawings/drawing11.xml" Id="rId2" /><Relationship Type="http://schemas.openxmlformats.org/officeDocument/2006/relationships/printerSettings" Target="/xl/printerSettings/printerSettings11.bin" Id="rId1" /></Relationships>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5" tint="0.59999389629810485"/>
    <pageSetUpPr fitToPage="1"/>
  </sheetPr>
  <dimension ref="A1:L28"/>
  <sheetViews>
    <sheetView showGridLines="0" tabSelected="1" zoomScaleNormal="100" workbookViewId="0"/>
  </sheetViews>
  <sheetFormatPr defaultRowHeight="30" customHeight="1" x14ac:dyDescent="0.25"/>
  <cols>
    <col min="1" max="1" width="1.7109375" customWidth="1"/>
    <col min="2" max="2" width="3" style="5" customWidth="1"/>
    <col min="3" max="3" width="16.42578125" customWidth="1"/>
    <col min="4" max="4" width="19.7109375" customWidth="1"/>
    <col min="5" max="5" width="18" style="1" customWidth="1"/>
    <col min="6" max="9" width="25.140625" style="1" customWidth="1"/>
    <col min="10" max="10" width="25.140625" style="2" customWidth="1"/>
    <col min="11" max="11" width="25.140625" customWidth="1"/>
    <col min="12" max="12" width="21.42578125" customWidth="1"/>
    <col min="13" max="13" width="1.7109375" customWidth="1"/>
  </cols>
  <sheetData>
    <row r="1" spans="1:12" ht="49.5" customHeight="1" x14ac:dyDescent="0.25">
      <c r="A1" s="9"/>
      <c r="B1" s="4"/>
      <c r="C1" s="18" t="s">
        <v>1</v>
      </c>
      <c r="D1" s="18"/>
      <c r="E1" s="18"/>
      <c r="F1" s="19" t="s">
        <v>90</v>
      </c>
      <c r="G1" s="19"/>
      <c r="H1" s="11" t="s">
        <v>82</v>
      </c>
      <c r="I1" s="7"/>
      <c r="J1" s="6"/>
      <c r="K1" s="8"/>
      <c r="L1" s="3"/>
    </row>
    <row r="2" spans="1:12" ht="12" customHeight="1" x14ac:dyDescent="0.25"/>
    <row r="3" spans="1:12" ht="42.75" customHeight="1" thickBot="1" x14ac:dyDescent="0.3">
      <c r="B3" s="17" t="s">
        <v>0</v>
      </c>
      <c r="C3" s="12" t="s">
        <v>2</v>
      </c>
      <c r="D3" s="12" t="s">
        <v>28</v>
      </c>
      <c r="E3" s="12" t="s">
        <v>54</v>
      </c>
      <c r="F3" s="12" t="s">
        <v>80</v>
      </c>
      <c r="G3" s="12" t="s">
        <v>81</v>
      </c>
      <c r="H3" s="12" t="s">
        <v>83</v>
      </c>
      <c r="I3" s="12" t="s">
        <v>84</v>
      </c>
      <c r="J3" s="12" t="s">
        <v>85</v>
      </c>
      <c r="K3" s="12" t="s">
        <v>86</v>
      </c>
      <c r="L3" s="12" t="s">
        <v>89</v>
      </c>
    </row>
    <row r="4" spans="1:12" ht="30" customHeight="1" thickTop="1" thickBot="1" x14ac:dyDescent="0.3">
      <c r="B4" s="17">
        <f>IFERROR((AtsargųSąrašas[[#This Row],[Kiekis sandėlyje]]&lt;=AtsargųSąrašas[[#This Row],[Papildomo užsakymo lygis]])*(AtsargųSąrašas[[#This Row],[Nebetiekiama?]]="")*vertPažymėti,0)</f>
        <v>1</v>
      </c>
      <c r="C4" s="13" t="s">
        <v>3</v>
      </c>
      <c r="D4" s="13" t="s">
        <v>29</v>
      </c>
      <c r="E4" s="13" t="s">
        <v>55</v>
      </c>
      <c r="F4" s="16">
        <v>51</v>
      </c>
      <c r="G4" s="14">
        <v>25</v>
      </c>
      <c r="H4" s="16">
        <f>AtsargųSąrašas[[#This Row],[Vieneto kaina]]*AtsargųSąrašas[[#This Row],[Kiekis sandėlyje]]</f>
        <v>1275</v>
      </c>
      <c r="I4" s="14">
        <v>29</v>
      </c>
      <c r="J4" s="14">
        <v>13</v>
      </c>
      <c r="K4" s="10">
        <v>50</v>
      </c>
      <c r="L4" s="15" t="s">
        <v>87</v>
      </c>
    </row>
    <row r="5" spans="1:12" ht="30" customHeight="1" thickTop="1" thickBot="1" x14ac:dyDescent="0.3">
      <c r="B5" s="17">
        <f>IFERROR((AtsargųSąrašas[[#This Row],[Kiekis sandėlyje]]&lt;=AtsargųSąrašas[[#This Row],[Papildomo užsakymo lygis]])*(AtsargųSąrašas[[#This Row],[Nebetiekiama?]]="")*vertPažymėti,0)</f>
        <v>1</v>
      </c>
      <c r="C5" s="13" t="s">
        <v>4</v>
      </c>
      <c r="D5" s="13" t="s">
        <v>30</v>
      </c>
      <c r="E5" s="13" t="s">
        <v>56</v>
      </c>
      <c r="F5" s="16">
        <v>93</v>
      </c>
      <c r="G5" s="14">
        <v>132</v>
      </c>
      <c r="H5" s="16">
        <f>AtsargųSąrašas[[#This Row],[Vieneto kaina]]*AtsargųSąrašas[[#This Row],[Kiekis sandėlyje]]</f>
        <v>12276</v>
      </c>
      <c r="I5" s="14">
        <v>231</v>
      </c>
      <c r="J5" s="14">
        <v>4</v>
      </c>
      <c r="K5" s="10">
        <v>50</v>
      </c>
      <c r="L5" s="15" t="s">
        <v>87</v>
      </c>
    </row>
    <row r="6" spans="1:12" ht="30" customHeight="1" thickTop="1" thickBot="1" x14ac:dyDescent="0.3">
      <c r="B6" s="17">
        <f>IFERROR((AtsargųSąrašas[[#This Row],[Kiekis sandėlyje]]&lt;=AtsargųSąrašas[[#This Row],[Papildomo užsakymo lygis]])*(AtsargųSąrašas[[#This Row],[Nebetiekiama?]]="")*vertPažymėti,0)</f>
        <v>0</v>
      </c>
      <c r="C6" s="13" t="s">
        <v>5</v>
      </c>
      <c r="D6" s="13" t="s">
        <v>31</v>
      </c>
      <c r="E6" s="13" t="s">
        <v>57</v>
      </c>
      <c r="F6" s="16">
        <v>57</v>
      </c>
      <c r="G6" s="14">
        <v>151</v>
      </c>
      <c r="H6" s="16">
        <f>AtsargųSąrašas[[#This Row],[Vieneto kaina]]*AtsargųSąrašas[[#This Row],[Kiekis sandėlyje]]</f>
        <v>8607</v>
      </c>
      <c r="I6" s="14">
        <v>114</v>
      </c>
      <c r="J6" s="14">
        <v>11</v>
      </c>
      <c r="K6" s="10">
        <v>150</v>
      </c>
      <c r="L6" s="15" t="s">
        <v>87</v>
      </c>
    </row>
    <row r="7" spans="1:12" ht="30" customHeight="1" thickTop="1" thickBot="1" x14ac:dyDescent="0.3">
      <c r="B7" s="17">
        <f>IFERROR((AtsargųSąrašas[[#This Row],[Kiekis sandėlyje]]&lt;=AtsargųSąrašas[[#This Row],[Papildomo užsakymo lygis]])*(AtsargųSąrašas[[#This Row],[Nebetiekiama?]]="")*vertPažymėti,0)</f>
        <v>0</v>
      </c>
      <c r="C7" s="13" t="s">
        <v>6</v>
      </c>
      <c r="D7" s="13" t="s">
        <v>32</v>
      </c>
      <c r="E7" s="13" t="s">
        <v>58</v>
      </c>
      <c r="F7" s="16">
        <v>19</v>
      </c>
      <c r="G7" s="14">
        <v>186</v>
      </c>
      <c r="H7" s="16">
        <f>AtsargųSąrašas[[#This Row],[Vieneto kaina]]*AtsargųSąrašas[[#This Row],[Kiekis sandėlyje]]</f>
        <v>3534</v>
      </c>
      <c r="I7" s="14">
        <v>158</v>
      </c>
      <c r="J7" s="14">
        <v>6</v>
      </c>
      <c r="K7" s="10">
        <v>50</v>
      </c>
      <c r="L7" s="15" t="s">
        <v>87</v>
      </c>
    </row>
    <row r="8" spans="1:12" ht="30" customHeight="1" thickTop="1" thickBot="1" x14ac:dyDescent="0.3">
      <c r="B8" s="17">
        <f>IFERROR((AtsargųSąrašas[[#This Row],[Kiekis sandėlyje]]&lt;=AtsargųSąrašas[[#This Row],[Papildomo užsakymo lygis]])*(AtsargųSąrašas[[#This Row],[Nebetiekiama?]]="")*vertPažymėti,0)</f>
        <v>0</v>
      </c>
      <c r="C8" s="13" t="s">
        <v>7</v>
      </c>
      <c r="D8" s="13" t="s">
        <v>33</v>
      </c>
      <c r="E8" s="13" t="s">
        <v>59</v>
      </c>
      <c r="F8" s="16">
        <v>75</v>
      </c>
      <c r="G8" s="14">
        <v>62</v>
      </c>
      <c r="H8" s="16">
        <f>AtsargųSąrašas[[#This Row],[Vieneto kaina]]*AtsargųSąrašas[[#This Row],[Kiekis sandėlyje]]</f>
        <v>4650</v>
      </c>
      <c r="I8" s="14">
        <v>39</v>
      </c>
      <c r="J8" s="14">
        <v>12</v>
      </c>
      <c r="K8" s="10">
        <v>50</v>
      </c>
      <c r="L8" s="15" t="s">
        <v>87</v>
      </c>
    </row>
    <row r="9" spans="1:12" ht="30" customHeight="1" thickTop="1" thickBot="1" x14ac:dyDescent="0.3">
      <c r="B9" s="17">
        <f>IFERROR((AtsargųSąrašas[[#This Row],[Kiekis sandėlyje]]&lt;=AtsargųSąrašas[[#This Row],[Papildomo užsakymo lygis]])*(AtsargųSąrašas[[#This Row],[Nebetiekiama?]]="")*vertPažymėti,0)</f>
        <v>1</v>
      </c>
      <c r="C9" s="13" t="s">
        <v>8</v>
      </c>
      <c r="D9" s="13" t="s">
        <v>34</v>
      </c>
      <c r="E9" s="13" t="s">
        <v>60</v>
      </c>
      <c r="F9" s="16">
        <v>11</v>
      </c>
      <c r="G9" s="14">
        <v>5</v>
      </c>
      <c r="H9" s="16">
        <f>AtsargųSąrašas[[#This Row],[Vieneto kaina]]*AtsargųSąrašas[[#This Row],[Kiekis sandėlyje]]</f>
        <v>55</v>
      </c>
      <c r="I9" s="14">
        <v>9</v>
      </c>
      <c r="J9" s="14">
        <v>13</v>
      </c>
      <c r="K9" s="10">
        <v>150</v>
      </c>
      <c r="L9" s="15" t="s">
        <v>87</v>
      </c>
    </row>
    <row r="10" spans="1:12" ht="30" customHeight="1" thickTop="1" thickBot="1" x14ac:dyDescent="0.3">
      <c r="B10" s="17">
        <f>IFERROR((AtsargųSąrašas[[#This Row],[Kiekis sandėlyje]]&lt;=AtsargųSąrašas[[#This Row],[Papildomo užsakymo lygis]])*(AtsargųSąrašas[[#This Row],[Nebetiekiama?]]="")*vertPažymėti,0)</f>
        <v>0</v>
      </c>
      <c r="C10" s="13" t="s">
        <v>9</v>
      </c>
      <c r="D10" s="13" t="s">
        <v>35</v>
      </c>
      <c r="E10" s="13" t="s">
        <v>61</v>
      </c>
      <c r="F10" s="16">
        <v>56</v>
      </c>
      <c r="G10" s="14">
        <v>58</v>
      </c>
      <c r="H10" s="16">
        <f>AtsargųSąrašas[[#This Row],[Vieneto kaina]]*AtsargųSąrašas[[#This Row],[Kiekis sandėlyje]]</f>
        <v>3248</v>
      </c>
      <c r="I10" s="14">
        <v>109</v>
      </c>
      <c r="J10" s="14">
        <v>7</v>
      </c>
      <c r="K10" s="10">
        <v>100</v>
      </c>
      <c r="L10" s="15" t="s">
        <v>88</v>
      </c>
    </row>
    <row r="11" spans="1:12" ht="30" customHeight="1" thickTop="1" thickBot="1" x14ac:dyDescent="0.3">
      <c r="B11" s="17">
        <f>IFERROR((AtsargųSąrašas[[#This Row],[Kiekis sandėlyje]]&lt;=AtsargųSąrašas[[#This Row],[Papildomo užsakymo lygis]])*(AtsargųSąrašas[[#This Row],[Nebetiekiama?]]="")*vertPažymėti,0)</f>
        <v>1</v>
      </c>
      <c r="C11" s="13" t="s">
        <v>10</v>
      </c>
      <c r="D11" s="13" t="s">
        <v>36</v>
      </c>
      <c r="E11" s="13" t="s">
        <v>62</v>
      </c>
      <c r="F11" s="16">
        <v>38</v>
      </c>
      <c r="G11" s="14">
        <v>101</v>
      </c>
      <c r="H11" s="16">
        <f>AtsargųSąrašas[[#This Row],[Vieneto kaina]]*AtsargųSąrašas[[#This Row],[Kiekis sandėlyje]]</f>
        <v>3838</v>
      </c>
      <c r="I11" s="14">
        <v>162</v>
      </c>
      <c r="J11" s="14">
        <v>3</v>
      </c>
      <c r="K11" s="10">
        <v>100</v>
      </c>
      <c r="L11" s="15" t="s">
        <v>87</v>
      </c>
    </row>
    <row r="12" spans="1:12" ht="30" customHeight="1" thickTop="1" thickBot="1" x14ac:dyDescent="0.3">
      <c r="B12" s="17">
        <f>IFERROR((AtsargųSąrašas[[#This Row],[Kiekis sandėlyje]]&lt;=AtsargųSąrašas[[#This Row],[Papildomo užsakymo lygis]])*(AtsargųSąrašas[[#This Row],[Nebetiekiama?]]="")*vertPažymėti,0)</f>
        <v>0</v>
      </c>
      <c r="C12" s="13" t="s">
        <v>11</v>
      </c>
      <c r="D12" s="13" t="s">
        <v>37</v>
      </c>
      <c r="E12" s="13" t="s">
        <v>63</v>
      </c>
      <c r="F12" s="16">
        <v>59</v>
      </c>
      <c r="G12" s="14">
        <v>122</v>
      </c>
      <c r="H12" s="16">
        <f>AtsargųSąrašas[[#This Row],[Vieneto kaina]]*AtsargųSąrašas[[#This Row],[Kiekis sandėlyje]]</f>
        <v>7198</v>
      </c>
      <c r="I12" s="14">
        <v>82</v>
      </c>
      <c r="J12" s="14">
        <v>3</v>
      </c>
      <c r="K12" s="10">
        <v>150</v>
      </c>
      <c r="L12" s="15" t="s">
        <v>87</v>
      </c>
    </row>
    <row r="13" spans="1:12" ht="30" customHeight="1" thickTop="1" thickBot="1" x14ac:dyDescent="0.3">
      <c r="B13" s="17">
        <f>IFERROR((AtsargųSąrašas[[#This Row],[Kiekis sandėlyje]]&lt;=AtsargųSąrašas[[#This Row],[Papildomo užsakymo lygis]])*(AtsargųSąrašas[[#This Row],[Nebetiekiama?]]="")*vertPažymėti,0)</f>
        <v>1</v>
      </c>
      <c r="C13" s="13" t="s">
        <v>12</v>
      </c>
      <c r="D13" s="13" t="s">
        <v>38</v>
      </c>
      <c r="E13" s="13" t="s">
        <v>64</v>
      </c>
      <c r="F13" s="16">
        <v>50</v>
      </c>
      <c r="G13" s="14">
        <v>175</v>
      </c>
      <c r="H13" s="16">
        <f>AtsargųSąrašas[[#This Row],[Vieneto kaina]]*AtsargųSąrašas[[#This Row],[Kiekis sandėlyje]]</f>
        <v>8750</v>
      </c>
      <c r="I13" s="14">
        <v>283</v>
      </c>
      <c r="J13" s="14">
        <v>8</v>
      </c>
      <c r="K13" s="10">
        <v>150</v>
      </c>
      <c r="L13" s="15" t="s">
        <v>87</v>
      </c>
    </row>
    <row r="14" spans="1:12" ht="30" customHeight="1" thickTop="1" thickBot="1" x14ac:dyDescent="0.3">
      <c r="B14" s="17">
        <f>IFERROR((AtsargųSąrašas[[#This Row],[Kiekis sandėlyje]]&lt;=AtsargųSąrašas[[#This Row],[Papildomo užsakymo lygis]])*(AtsargųSąrašas[[#This Row],[Nebetiekiama?]]="")*vertPažymėti,0)</f>
        <v>1</v>
      </c>
      <c r="C14" s="13" t="s">
        <v>13</v>
      </c>
      <c r="D14" s="13" t="s">
        <v>39</v>
      </c>
      <c r="E14" s="13" t="s">
        <v>65</v>
      </c>
      <c r="F14" s="16">
        <v>59</v>
      </c>
      <c r="G14" s="14">
        <v>176</v>
      </c>
      <c r="H14" s="16">
        <f>AtsargųSąrašas[[#This Row],[Vieneto kaina]]*AtsargųSąrašas[[#This Row],[Kiekis sandėlyje]]</f>
        <v>10384</v>
      </c>
      <c r="I14" s="14">
        <v>229</v>
      </c>
      <c r="J14" s="14">
        <v>1</v>
      </c>
      <c r="K14" s="10">
        <v>100</v>
      </c>
      <c r="L14" s="15" t="s">
        <v>87</v>
      </c>
    </row>
    <row r="15" spans="1:12" ht="30" customHeight="1" thickTop="1" thickBot="1" x14ac:dyDescent="0.3">
      <c r="B15" s="17">
        <f>IFERROR((AtsargųSąrašas[[#This Row],[Kiekis sandėlyje]]&lt;=AtsargųSąrašas[[#This Row],[Papildomo užsakymo lygis]])*(AtsargųSąrašas[[#This Row],[Nebetiekiama?]]="")*vertPažymėti,0)</f>
        <v>1</v>
      </c>
      <c r="C15" s="13" t="s">
        <v>14</v>
      </c>
      <c r="D15" s="13" t="s">
        <v>40</v>
      </c>
      <c r="E15" s="13" t="s">
        <v>66</v>
      </c>
      <c r="F15" s="16">
        <v>18</v>
      </c>
      <c r="G15" s="14">
        <v>22</v>
      </c>
      <c r="H15" s="16">
        <f>AtsargųSąrašas[[#This Row],[Vieneto kaina]]*AtsargųSąrašas[[#This Row],[Kiekis sandėlyje]]</f>
        <v>396</v>
      </c>
      <c r="I15" s="14">
        <v>36</v>
      </c>
      <c r="J15" s="14">
        <v>12</v>
      </c>
      <c r="K15" s="10">
        <v>50</v>
      </c>
      <c r="L15" s="15" t="s">
        <v>87</v>
      </c>
    </row>
    <row r="16" spans="1:12" ht="30" customHeight="1" thickTop="1" thickBot="1" x14ac:dyDescent="0.3">
      <c r="B16" s="17">
        <f>IFERROR((AtsargųSąrašas[[#This Row],[Kiekis sandėlyje]]&lt;=AtsargųSąrašas[[#This Row],[Papildomo užsakymo lygis]])*(AtsargųSąrašas[[#This Row],[Nebetiekiama?]]="")*vertPažymėti,0)</f>
        <v>1</v>
      </c>
      <c r="C16" s="13" t="s">
        <v>15</v>
      </c>
      <c r="D16" s="13" t="s">
        <v>41</v>
      </c>
      <c r="E16" s="13" t="s">
        <v>67</v>
      </c>
      <c r="F16" s="16">
        <v>26</v>
      </c>
      <c r="G16" s="14">
        <v>72</v>
      </c>
      <c r="H16" s="16">
        <f>AtsargųSąrašas[[#This Row],[Vieneto kaina]]*AtsargųSąrašas[[#This Row],[Kiekis sandėlyje]]</f>
        <v>1872</v>
      </c>
      <c r="I16" s="14">
        <v>102</v>
      </c>
      <c r="J16" s="14">
        <v>9</v>
      </c>
      <c r="K16" s="10">
        <v>100</v>
      </c>
      <c r="L16" s="15" t="s">
        <v>87</v>
      </c>
    </row>
    <row r="17" spans="2:12" ht="30" customHeight="1" thickTop="1" thickBot="1" x14ac:dyDescent="0.3">
      <c r="B17" s="17">
        <f>IFERROR((AtsargųSąrašas[[#This Row],[Kiekis sandėlyje]]&lt;=AtsargųSąrašas[[#This Row],[Papildomo užsakymo lygis]])*(AtsargųSąrašas[[#This Row],[Nebetiekiama?]]="")*vertPažymėti,0)</f>
        <v>1</v>
      </c>
      <c r="C17" s="13" t="s">
        <v>16</v>
      </c>
      <c r="D17" s="13" t="s">
        <v>42</v>
      </c>
      <c r="E17" s="13" t="s">
        <v>68</v>
      </c>
      <c r="F17" s="16">
        <v>42</v>
      </c>
      <c r="G17" s="14">
        <v>62</v>
      </c>
      <c r="H17" s="16">
        <f>AtsargųSąrašas[[#This Row],[Vieneto kaina]]*AtsargųSąrašas[[#This Row],[Kiekis sandėlyje]]</f>
        <v>2604</v>
      </c>
      <c r="I17" s="14">
        <v>83</v>
      </c>
      <c r="J17" s="14">
        <v>2</v>
      </c>
      <c r="K17" s="10">
        <v>100</v>
      </c>
      <c r="L17" s="15" t="s">
        <v>87</v>
      </c>
    </row>
    <row r="18" spans="2:12" ht="30" customHeight="1" thickTop="1" thickBot="1" x14ac:dyDescent="0.3">
      <c r="B18" s="17">
        <f>IFERROR((AtsargųSąrašas[[#This Row],[Kiekis sandėlyje]]&lt;=AtsargųSąrašas[[#This Row],[Papildomo užsakymo lygis]])*(AtsargųSąrašas[[#This Row],[Nebetiekiama?]]="")*vertPažymėti,0)</f>
        <v>0</v>
      </c>
      <c r="C18" s="13" t="s">
        <v>17</v>
      </c>
      <c r="D18" s="13" t="s">
        <v>43</v>
      </c>
      <c r="E18" s="13" t="s">
        <v>69</v>
      </c>
      <c r="F18" s="16">
        <v>32</v>
      </c>
      <c r="G18" s="14">
        <v>46</v>
      </c>
      <c r="H18" s="16">
        <f>AtsargųSąrašas[[#This Row],[Vieneto kaina]]*AtsargųSąrašas[[#This Row],[Kiekis sandėlyje]]</f>
        <v>1472</v>
      </c>
      <c r="I18" s="14">
        <v>23</v>
      </c>
      <c r="J18" s="14">
        <v>15</v>
      </c>
      <c r="K18" s="10">
        <v>50</v>
      </c>
      <c r="L18" s="15" t="s">
        <v>87</v>
      </c>
    </row>
    <row r="19" spans="2:12" ht="30" customHeight="1" thickTop="1" thickBot="1" x14ac:dyDescent="0.3">
      <c r="B19" s="17">
        <f>IFERROR((AtsargųSąrašas[[#This Row],[Kiekis sandėlyje]]&lt;=AtsargųSąrašas[[#This Row],[Papildomo užsakymo lygis]])*(AtsargųSąrašas[[#This Row],[Nebetiekiama?]]="")*vertPažymėti,0)</f>
        <v>1</v>
      </c>
      <c r="C19" s="13" t="s">
        <v>18</v>
      </c>
      <c r="D19" s="13" t="s">
        <v>44</v>
      </c>
      <c r="E19" s="13" t="s">
        <v>70</v>
      </c>
      <c r="F19" s="16">
        <v>90</v>
      </c>
      <c r="G19" s="14">
        <v>96</v>
      </c>
      <c r="H19" s="16">
        <f>AtsargųSąrašas[[#This Row],[Vieneto kaina]]*AtsargųSąrašas[[#This Row],[Kiekis sandėlyje]]</f>
        <v>8640</v>
      </c>
      <c r="I19" s="14">
        <v>180</v>
      </c>
      <c r="J19" s="14">
        <v>3</v>
      </c>
      <c r="K19" s="10">
        <v>50</v>
      </c>
      <c r="L19" s="15" t="s">
        <v>87</v>
      </c>
    </row>
    <row r="20" spans="2:12" ht="30" customHeight="1" thickTop="1" thickBot="1" x14ac:dyDescent="0.3">
      <c r="B20" s="17">
        <f>IFERROR((AtsargųSąrašas[[#This Row],[Kiekis sandėlyje]]&lt;=AtsargųSąrašas[[#This Row],[Papildomo užsakymo lygis]])*(AtsargųSąrašas[[#This Row],[Nebetiekiama?]]="")*vertPažymėti,0)</f>
        <v>0</v>
      </c>
      <c r="C20" s="13" t="s">
        <v>19</v>
      </c>
      <c r="D20" s="13" t="s">
        <v>45</v>
      </c>
      <c r="E20" s="13" t="s">
        <v>71</v>
      </c>
      <c r="F20" s="16">
        <v>97</v>
      </c>
      <c r="G20" s="14">
        <v>57</v>
      </c>
      <c r="H20" s="16">
        <f>AtsargųSąrašas[[#This Row],[Vieneto kaina]]*AtsargųSąrašas[[#This Row],[Kiekis sandėlyje]]</f>
        <v>5529</v>
      </c>
      <c r="I20" s="14">
        <v>98</v>
      </c>
      <c r="J20" s="14">
        <v>12</v>
      </c>
      <c r="K20" s="10">
        <v>50</v>
      </c>
      <c r="L20" s="15" t="s">
        <v>82</v>
      </c>
    </row>
    <row r="21" spans="2:12" ht="30" customHeight="1" thickTop="1" thickBot="1" x14ac:dyDescent="0.3">
      <c r="B21" s="17">
        <f>IFERROR((AtsargųSąrašas[[#This Row],[Kiekis sandėlyje]]&lt;=AtsargųSąrašas[[#This Row],[Papildomo užsakymo lygis]])*(AtsargųSąrašas[[#This Row],[Nebetiekiama?]]="")*vertPažymėti,0)</f>
        <v>1</v>
      </c>
      <c r="C21" s="13" t="s">
        <v>20</v>
      </c>
      <c r="D21" s="13" t="s">
        <v>46</v>
      </c>
      <c r="E21" s="13" t="s">
        <v>72</v>
      </c>
      <c r="F21" s="16">
        <v>12</v>
      </c>
      <c r="G21" s="14">
        <v>6</v>
      </c>
      <c r="H21" s="16">
        <f>AtsargųSąrašas[[#This Row],[Vieneto kaina]]*AtsargųSąrašas[[#This Row],[Kiekis sandėlyje]]</f>
        <v>72</v>
      </c>
      <c r="I21" s="14">
        <v>7</v>
      </c>
      <c r="J21" s="14">
        <v>13</v>
      </c>
      <c r="K21" s="10">
        <v>50</v>
      </c>
      <c r="L21" s="15" t="s">
        <v>87</v>
      </c>
    </row>
    <row r="22" spans="2:12" ht="30" customHeight="1" thickTop="1" thickBot="1" x14ac:dyDescent="0.3">
      <c r="B22" s="17">
        <f>IFERROR((AtsargųSąrašas[[#This Row],[Kiekis sandėlyje]]&lt;=AtsargųSąrašas[[#This Row],[Papildomo užsakymo lygis]])*(AtsargųSąrašas[[#This Row],[Nebetiekiama?]]="")*vertPažymėti,0)</f>
        <v>1</v>
      </c>
      <c r="C22" s="13" t="s">
        <v>21</v>
      </c>
      <c r="D22" s="13" t="s">
        <v>47</v>
      </c>
      <c r="E22" s="13" t="s">
        <v>73</v>
      </c>
      <c r="F22" s="16">
        <v>82</v>
      </c>
      <c r="G22" s="14">
        <v>143</v>
      </c>
      <c r="H22" s="16">
        <f>AtsargųSąrašas[[#This Row],[Vieneto kaina]]*AtsargųSąrašas[[#This Row],[Kiekis sandėlyje]]</f>
        <v>11726</v>
      </c>
      <c r="I22" s="14">
        <v>164</v>
      </c>
      <c r="J22" s="14">
        <v>12</v>
      </c>
      <c r="K22" s="10">
        <v>150</v>
      </c>
      <c r="L22" s="15"/>
    </row>
    <row r="23" spans="2:12" ht="30" customHeight="1" thickTop="1" thickBot="1" x14ac:dyDescent="0.3">
      <c r="B23" s="17">
        <f>IFERROR((AtsargųSąrašas[[#This Row],[Kiekis sandėlyje]]&lt;=AtsargųSąrašas[[#This Row],[Papildomo užsakymo lygis]])*(AtsargųSąrašas[[#This Row],[Nebetiekiama?]]="")*vertPažymėti,0)</f>
        <v>0</v>
      </c>
      <c r="C23" s="13" t="s">
        <v>22</v>
      </c>
      <c r="D23" s="13" t="s">
        <v>48</v>
      </c>
      <c r="E23" s="13" t="s">
        <v>74</v>
      </c>
      <c r="F23" s="16">
        <v>16</v>
      </c>
      <c r="G23" s="14">
        <v>124</v>
      </c>
      <c r="H23" s="16">
        <f>AtsargųSąrašas[[#This Row],[Vieneto kaina]]*AtsargųSąrašas[[#This Row],[Kiekis sandėlyje]]</f>
        <v>1984</v>
      </c>
      <c r="I23" s="14">
        <v>113</v>
      </c>
      <c r="J23" s="14">
        <v>14</v>
      </c>
      <c r="K23" s="10">
        <v>50</v>
      </c>
      <c r="L23" s="15" t="s">
        <v>87</v>
      </c>
    </row>
    <row r="24" spans="2:12" ht="30" customHeight="1" thickTop="1" thickBot="1" x14ac:dyDescent="0.3">
      <c r="B24" s="17">
        <f>IFERROR((AtsargųSąrašas[[#This Row],[Kiekis sandėlyje]]&lt;=AtsargųSąrašas[[#This Row],[Papildomo užsakymo lygis]])*(AtsargųSąrašas[[#This Row],[Nebetiekiama?]]="")*vertPažymėti,0)</f>
        <v>0</v>
      </c>
      <c r="C24" s="13" t="s">
        <v>23</v>
      </c>
      <c r="D24" s="13" t="s">
        <v>49</v>
      </c>
      <c r="E24" s="13" t="s">
        <v>75</v>
      </c>
      <c r="F24" s="16">
        <v>19</v>
      </c>
      <c r="G24" s="14">
        <v>112</v>
      </c>
      <c r="H24" s="16">
        <f>AtsargųSąrašas[[#This Row],[Vieneto kaina]]*AtsargųSąrašas[[#This Row],[Kiekis sandėlyje]]</f>
        <v>2128</v>
      </c>
      <c r="I24" s="14">
        <v>75</v>
      </c>
      <c r="J24" s="14">
        <v>11</v>
      </c>
      <c r="K24" s="10">
        <v>50</v>
      </c>
      <c r="L24" s="15" t="s">
        <v>87</v>
      </c>
    </row>
    <row r="25" spans="2:12" ht="30" customHeight="1" thickTop="1" thickBot="1" x14ac:dyDescent="0.3">
      <c r="B25" s="17">
        <f>IFERROR((AtsargųSąrašas[[#This Row],[Kiekis sandėlyje]]&lt;=AtsargųSąrašas[[#This Row],[Papildomo užsakymo lygis]])*(AtsargųSąrašas[[#This Row],[Nebetiekiama?]]="")*vertPažymėti,0)</f>
        <v>0</v>
      </c>
      <c r="C25" s="13" t="s">
        <v>24</v>
      </c>
      <c r="D25" s="13" t="s">
        <v>50</v>
      </c>
      <c r="E25" s="13" t="s">
        <v>76</v>
      </c>
      <c r="F25" s="16">
        <v>24</v>
      </c>
      <c r="G25" s="14">
        <v>182</v>
      </c>
      <c r="H25" s="16">
        <f>AtsargųSąrašas[[#This Row],[Vieneto kaina]]*AtsargųSąrašas[[#This Row],[Kiekis sandėlyje]]</f>
        <v>4368</v>
      </c>
      <c r="I25" s="14">
        <v>132</v>
      </c>
      <c r="J25" s="14">
        <v>15</v>
      </c>
      <c r="K25" s="10">
        <v>150</v>
      </c>
      <c r="L25" s="15" t="s">
        <v>87</v>
      </c>
    </row>
    <row r="26" spans="2:12" ht="30" customHeight="1" thickTop="1" thickBot="1" x14ac:dyDescent="0.3">
      <c r="B26" s="17">
        <f>IFERROR((AtsargųSąrašas[[#This Row],[Kiekis sandėlyje]]&lt;=AtsargųSąrašas[[#This Row],[Papildomo užsakymo lygis]])*(AtsargųSąrašas[[#This Row],[Nebetiekiama?]]="")*vertPažymėti,0)</f>
        <v>0</v>
      </c>
      <c r="C26" s="13" t="s">
        <v>25</v>
      </c>
      <c r="D26" s="13" t="s">
        <v>51</v>
      </c>
      <c r="E26" s="13" t="s">
        <v>77</v>
      </c>
      <c r="F26" s="16">
        <v>29</v>
      </c>
      <c r="G26" s="14">
        <v>106</v>
      </c>
      <c r="H26" s="16">
        <f>AtsargųSąrašas[[#This Row],[Vieneto kaina]]*AtsargųSąrašas[[#This Row],[Kiekis sandėlyje]]</f>
        <v>3074</v>
      </c>
      <c r="I26" s="14">
        <v>142</v>
      </c>
      <c r="J26" s="14">
        <v>1</v>
      </c>
      <c r="K26" s="10">
        <v>150</v>
      </c>
      <c r="L26" s="15" t="s">
        <v>82</v>
      </c>
    </row>
    <row r="27" spans="2:12" ht="30" customHeight="1" thickTop="1" thickBot="1" x14ac:dyDescent="0.3">
      <c r="B27" s="17">
        <f>IFERROR((AtsargųSąrašas[[#This Row],[Kiekis sandėlyje]]&lt;=AtsargųSąrašas[[#This Row],[Papildomo užsakymo lygis]])*(AtsargųSąrašas[[#This Row],[Nebetiekiama?]]="")*vertPažymėti,0)</f>
        <v>0</v>
      </c>
      <c r="C27" s="13" t="s">
        <v>26</v>
      </c>
      <c r="D27" s="13" t="s">
        <v>52</v>
      </c>
      <c r="E27" s="13" t="s">
        <v>78</v>
      </c>
      <c r="F27" s="16">
        <v>75</v>
      </c>
      <c r="G27" s="14">
        <v>173</v>
      </c>
      <c r="H27" s="16">
        <f>AtsargųSąrašas[[#This Row],[Vieneto kaina]]*AtsargųSąrašas[[#This Row],[Kiekis sandėlyje]]</f>
        <v>12975</v>
      </c>
      <c r="I27" s="14">
        <v>127</v>
      </c>
      <c r="J27" s="14">
        <v>9</v>
      </c>
      <c r="K27" s="10">
        <v>100</v>
      </c>
      <c r="L27" s="15" t="s">
        <v>87</v>
      </c>
    </row>
    <row r="28" spans="2:12" ht="30" customHeight="1" thickTop="1" x14ac:dyDescent="0.25">
      <c r="B28" s="17">
        <f>IFERROR((AtsargųSąrašas[[#This Row],[Kiekis sandėlyje]]&lt;=AtsargųSąrašas[[#This Row],[Papildomo užsakymo lygis]])*(AtsargųSąrašas[[#This Row],[Nebetiekiama?]]="")*vertPažymėti,0)</f>
        <v>0</v>
      </c>
      <c r="C28" s="13" t="s">
        <v>27</v>
      </c>
      <c r="D28" s="13" t="s">
        <v>53</v>
      </c>
      <c r="E28" s="13" t="s">
        <v>79</v>
      </c>
      <c r="F28" s="16">
        <v>14</v>
      </c>
      <c r="G28" s="14">
        <v>28</v>
      </c>
      <c r="H28" s="16">
        <f>AtsargųSąrašas[[#This Row],[Vieneto kaina]]*AtsargųSąrašas[[#This Row],[Kiekis sandėlyje]]</f>
        <v>392</v>
      </c>
      <c r="I28" s="14">
        <v>21</v>
      </c>
      <c r="J28" s="14">
        <v>8</v>
      </c>
      <c r="K28" s="10">
        <v>50</v>
      </c>
      <c r="L28" s="15" t="s">
        <v>87</v>
      </c>
    </row>
  </sheetData>
  <mergeCells count="2">
    <mergeCell ref="C1:E1"/>
    <mergeCell ref="F1:G1"/>
  </mergeCells>
  <conditionalFormatting sqref="C4:L28">
    <cfRule type="expression" dxfId="14" priority="24">
      <formula>$B4=1</formula>
    </cfRule>
    <cfRule type="expression" dxfId="13" priority="25">
      <formula>$L4="taip"</formula>
    </cfRule>
  </conditionalFormatting>
  <dataValidations count="14">
    <dataValidation type="list" allowBlank="1" showInputMessage="1" showErrorMessage="1" error="Išplečiamajame sąraše pasirinkite parinktį. Pasirinkite KARTOTI, kad įvestumėte Taip arba Ne, arba pasirinkite ATŠAUKTI ir paspauskite ALT + RODYKLĖ ŽEMYN, norėdami naršyti sąrašą" prompt="Kad būtų paryškinamos prekės, kurių reikia papildomai užsakyti, spauskite ALT + RODYKLĖ ŽEMYN, Taip ir ENTER. Taip bus nustatyta vėliavėlė stulpelyje B ir pažymėta atitinkama atsargų sąrašo eilutė. Pasirinkus Ne, išvaloma vėliavėlė ir visi paryškinimai" sqref="H1">
      <formula1>"Taip, Ne"</formula1>
    </dataValidation>
    <dataValidation allowBlank="1" showInputMessage="1" prompt="Šiame darbalapyje sekamos atsargų sąraše nurodytų prekių atsargos ir yra galimybė pažymėti vėliavėle tas prekes, kurios parengtos papildomai užsakyti. Nutrauktos prekės turi perbraukimo formatavimą ir tekstą „Taip“ stulpelyje Nutraukta" sqref="A1"/>
    <dataValidation errorStyle="information" allowBlank="1" showInputMessage="1" error="Tik įvestis Taip pažymės papildomai užsakomas prekes" prompt="Pažymėkite elementus, kurie bus pakartotinai užsakomi. Pasirinkus Taip išplečiamajame sąraše H1 dešinėje, bus pažymėtos eilutės ir nustatyta vėliavėlės piktograma atsargų sąrašo lentelės stulpelyje B, nurodant elementus, kuriuos galima užsakyti papildomai" sqref="F1:G1"/>
    <dataValidation allowBlank="1" showInputMessage="1" showErrorMessage="1" prompt="Vėliavėlės piktograma šiame stulpelyje nurodo atsargų sąraše esančias prekes, kurios paruoštos papildomam užsakymui. Vėliavėlė piktograma rodoma tik, kai H1 pasirinkta Taip ir prekė atitinka papildomo užsakymo kriterijus" sqref="B3"/>
    <dataValidation allowBlank="1" showInputMessage="1" showErrorMessage="1" prompt="Šiame stulpelyje įveskite prekės atsargų ID" sqref="C3"/>
    <dataValidation allowBlank="1" showInputMessage="1" showErrorMessage="1" prompt="Šiame stulpelyje įveskite prekės pavadinimą" sqref="D3"/>
    <dataValidation allowBlank="1" showInputMessage="1" showErrorMessage="1" prompt="Šiame stulpelyje įveskite prekės aprašą" sqref="E3"/>
    <dataValidation allowBlank="1" showInputMessage="1" showErrorMessage="1" prompt="Šiame stulpelyje įveskite kiekvienos prekės vieneto kainą" sqref="F3"/>
    <dataValidation allowBlank="1" showInputMessage="1" showErrorMessage="1" prompt="Šiame stulpelyje įveskite kiekvienos prekės atsargų kiekį" sqref="G3"/>
    <dataValidation allowBlank="1" showInputMessage="1" showErrorMessage="1" prompt="Šiame stulpelyje automatiškai apskaičiuojama kiekvienos prekės atsargų vertė" sqref="H3"/>
    <dataValidation allowBlank="1" showInputMessage="1" showErrorMessage="1" prompt="Šiame stulpelyje įveskite kiekvienos prekės papildomo užsakymo lygį" sqref="I3"/>
    <dataValidation allowBlank="1" showInputMessage="1" showErrorMessage="1" prompt="Šiame stulpelyje įveskite, kiek dienų reikia norint papildomai užsakyti kiekvieną prekę" sqref="J3"/>
    <dataValidation allowBlank="1" showInputMessage="1" showErrorMessage="1" prompt="Šiame stulpelyje įveskite kiekvienos prekės papildomo užsakymo kiekį" sqref="K3"/>
    <dataValidation allowBlank="1" showInputMessage="1" showErrorMessage="1" prompt="Įveskite Taip, jei prekės tiekimas buvo nutrauktas. Įvedus Taip, atitinkama eilutė pažymima šviesiai pilka spalva ir šrifto stilius pakeičiamas į perbrauktąjį" sqref="L3"/>
  </dataValidations>
  <printOptions horizontalCentered="1"/>
  <pageMargins left="0.25" right="0.25" top="0.75" bottom="0.75" header="0.05" footer="0.3"/>
  <pageSetup paperSize="9" scale="49" fitToHeight="0" orientation="portrait" r:id="rId1"/>
  <headerFooter differentFirst="1">
    <oddFooter>Page &amp;P of &amp;N</oddFooter>
  </headerFooter>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iconSet" priority="53" id="{A805BCDA-60BA-4229-B65E-26A7421A74F2}">
            <x14:iconSet custom="1">
              <x14:cfvo type="percent">
                <xm:f>0</xm:f>
              </x14:cfvo>
              <x14:cfvo type="num">
                <xm:f>0</xm:f>
              </x14:cfvo>
              <x14:cfvo type="num">
                <xm:f>1</xm:f>
              </x14:cfvo>
              <x14:cfIcon iconSet="NoIcons" iconId="0"/>
              <x14:cfIcon iconSet="NoIcons" iconId="0"/>
              <x14:cfIcon iconSet="3Flags" iconId="0"/>
            </x14:iconSet>
          </x14:cfRule>
          <xm:sqref>B4:B28</xm:sqref>
        </x14:conditionalFormatting>
      </x14:conditionalFormattings>
    </ext>
  </extLst>
</worksheet>
</file>

<file path=docProps/app.xml><?xml version="1.0" encoding="utf-8"?>
<ap:Properties xmlns:vt="http://schemas.openxmlformats.org/officeDocument/2006/docPropsVTypes" xmlns:ap="http://schemas.openxmlformats.org/officeDocument/2006/extended-properties">
  <ap:Application>Microsoft Excel</ap:Application>
  <ap:Template>TM02802349</ap:Template>
  <ap:DocSecurity>0</ap:DocSecurity>
  <ap:ScaleCrop>false</ap:ScaleCrop>
  <ap:HeadingPairs>
    <vt:vector baseType="variant" size="4">
      <vt:variant>
        <vt:lpstr>Darbalapiai</vt:lpstr>
      </vt:variant>
      <vt:variant>
        <vt:i4>1</vt:i4>
      </vt:variant>
      <vt:variant>
        <vt:lpstr>Įvardytieji diapazonai</vt:lpstr>
      </vt:variant>
      <vt:variant>
        <vt:i4>2</vt:i4>
      </vt:variant>
    </vt:vector>
  </ap:HeadingPairs>
  <ap:TitlesOfParts>
    <vt:vector baseType="lpstr" size="3">
      <vt:lpstr>Atsargų sąrašas</vt:lpstr>
      <vt:lpstr>'Atsargų sąrašas'!Print_Titles</vt:lpstr>
      <vt:lpstr>StulpelioPavadinimas1</vt:lpstr>
    </vt:vector>
  </ap:TitlesOfParts>
  <ap:LinksUpToDate>false</ap:LinksUpToDate>
  <ap:SharedDoc>false</ap:SharedDoc>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cp:lastModifiedBy>admin</cp:lastModifiedBy>
  <dcterms:created xsi:type="dcterms:W3CDTF">2016-08-01T23:26:40Z</dcterms:created>
  <dcterms:modified xsi:type="dcterms:W3CDTF">2017-11-24T12:07:24Z</dcterms:modified>
</cp:coreProperties>
</file>