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0" documentId="13_ncr:1_{42D2532C-0D17-4F72-8381-C9693747AC6E}" xr6:coauthVersionLast="43" xr6:coauthVersionMax="43" xr10:uidLastSave="{00000000-0000-0000-0000-000000000000}"/>
  <bookViews>
    <workbookView xWindow="-120" yWindow="-120" windowWidth="28800" windowHeight="14550" xr2:uid="{00000000-000D-0000-FFFF-FFFF00000000}"/>
  </bookViews>
  <sheets>
    <sheet name="Suvestinė" sheetId="7" r:id="rId1"/>
    <sheet name="Pajamos ir išlaidos" sheetId="8" r:id="rId2"/>
  </sheets>
  <definedNames>
    <definedName name="Biudžetas_Pavadinimas">Suvestinė!$B$1</definedName>
    <definedName name="Iš_viso_pajamų">Suvestinė!$D$6</definedName>
    <definedName name="KategorijųPaieška">Kategorijos[Kategorija]</definedName>
    <definedName name="Operacija">Registras[#All]</definedName>
    <definedName name="_xlnm.Print_Titles" localSheetId="1">'Pajamos ir išlaidos'!$3:$3</definedName>
    <definedName name="_xlnm.Print_Titles" localSheetId="0">Suvestinė!$5:$5</definedName>
    <definedName name="Suvestinės_antraštės_eilutė">Kategorijos[[#Headers],[Bendra suma]]</definedName>
    <definedName name="Trūkumas_perviršis">Iš_viso_pajamų-(SUM(Kategorijos[Bendra suma])-Iš_viso_pajamų)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7" l="1"/>
  <c r="D9" i="7"/>
  <c r="D10" i="7"/>
  <c r="D11" i="7"/>
  <c r="D12" i="7"/>
  <c r="D13" i="7"/>
  <c r="D14" i="7"/>
  <c r="D15" i="7"/>
  <c r="D16" i="7"/>
  <c r="D6" i="7" l="1"/>
  <c r="D7" i="7"/>
  <c r="B1" i="8"/>
  <c r="B3" i="7" l="1"/>
</calcChain>
</file>

<file path=xl/sharedStrings.xml><?xml version="1.0" encoding="utf-8"?>
<sst xmlns="http://schemas.openxmlformats.org/spreadsheetml/2006/main" count="70" uniqueCount="42">
  <si>
    <t>Mėnesio biudžeto suvestinė</t>
  </si>
  <si>
    <t>MĖNUO</t>
  </si>
  <si>
    <t>Biudžeto suvestinė</t>
  </si>
  <si>
    <t>Kategorija</t>
  </si>
  <si>
    <t>Pajamos</t>
  </si>
  <si>
    <t>Būstas</t>
  </si>
  <si>
    <t>Komunalinės paslaugos</t>
  </si>
  <si>
    <t>Maistas</t>
  </si>
  <si>
    <t>Draudimas</t>
  </si>
  <si>
    <t>Telefonas</t>
  </si>
  <si>
    <t>Kredito kortelės</t>
  </si>
  <si>
    <t>Mokykla</t>
  </si>
  <si>
    <t>Santaupos</t>
  </si>
  <si>
    <t>Pramogos</t>
  </si>
  <si>
    <t>Kita</t>
  </si>
  <si>
    <t>Bendra suma</t>
  </si>
  <si>
    <t>Pajamos ir išlaidos</t>
  </si>
  <si>
    <t>Aprašas</t>
  </si>
  <si>
    <t>Emilijos atlyginimas</t>
  </si>
  <si>
    <t>Registracijos mokestis</t>
  </si>
  <si>
    <t>Elektra ir šiukšlių išvežimas</t>
  </si>
  <si>
    <t>Mokykliniai reikmenys</t>
  </si>
  <si>
    <t>Prekybos centras</t>
  </si>
  <si>
    <t>Vaizdo įrašų nuoma</t>
  </si>
  <si>
    <t>Telekomunikacijų įmonė</t>
  </si>
  <si>
    <t>Jono atlyginimas</t>
  </si>
  <si>
    <t>Pirmasis bankas</t>
  </si>
  <si>
    <t>Patikimo draudimo įmonė</t>
  </si>
  <si>
    <t>Meno mokykla</t>
  </si>
  <si>
    <t>Telefonija</t>
  </si>
  <si>
    <t>Vakarienė restorane ir filmas</t>
  </si>
  <si>
    <t>Suma</t>
  </si>
  <si>
    <t>Pastabos</t>
  </si>
  <si>
    <t>Jurgitos mobilusis</t>
  </si>
  <si>
    <t>Būsto paskola</t>
  </si>
  <si>
    <t>Būsto draudimas</t>
  </si>
  <si>
    <t>Mokestis už mokslą</t>
  </si>
  <si>
    <t>Emilijos kortelė</t>
  </si>
  <si>
    <t>Emilijos mobilusis</t>
  </si>
  <si>
    <t>Nekilnojamojo turto mokestis</t>
  </si>
  <si>
    <t>Automobilio draudimas</t>
  </si>
  <si>
    <t>Jurgitos kortelė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</si>
</sst>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_);_(&quot;$&quot;* \(#,##0\);_(&quot;$&quot;* &quot;-&quot;_);_(@_)"/>
    <numFmt numFmtId="165" formatCode="#,##0.00\ [$EUR];\-#,##0.00\ [$EUR]"/>
    <numFmt numFmtId="166" formatCode="#,##0.00_ ;\-#,##0.00\ "/>
  </numFmts>
  <fonts count="8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Segoe UI"/>
      <family val="2"/>
    </font>
    <font>
      <b/>
      <sz val="22"/>
      <color theme="7" tint="-0.24994659260841701"/>
      <name val="Arial"/>
      <family val="2"/>
      <scheme val="major"/>
    </font>
    <font>
      <sz val="11"/>
      <color theme="7" tint="-0.499984740745262"/>
      <name val="Arial"/>
      <family val="2"/>
      <scheme val="minor"/>
    </font>
    <font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1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6" borderId="0">
      <alignment horizontal="left" vertical="center" wrapText="1" indent="1"/>
    </xf>
    <xf numFmtId="0" fontId="3" fillId="6" borderId="0" applyNumberFormat="0" applyBorder="0" applyAlignment="0" applyProtection="0"/>
    <xf numFmtId="0" fontId="3" fillId="4" borderId="0" applyNumberFormat="0" applyBorder="0" applyProtection="0">
      <alignment vertical="center"/>
    </xf>
    <xf numFmtId="166" fontId="5" fillId="0" borderId="0" applyFont="0" applyFill="0" applyBorder="0" applyProtection="0">
      <alignment horizontal="right" vertical="center" indent="2"/>
    </xf>
    <xf numFmtId="165" fontId="5" fillId="6" borderId="0" applyFont="0" applyBorder="0" applyProtection="0">
      <alignment vertical="center"/>
    </xf>
    <xf numFmtId="164" fontId="5" fillId="0" borderId="0" applyFon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6" fillId="7" borderId="0" applyNumberFormat="0" applyProtection="0">
      <alignment horizontal="center" vertical="center"/>
    </xf>
  </cellStyleXfs>
  <cellXfs count="24">
    <xf numFmtId="0" fontId="0" fillId="6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2" fillId="4" borderId="0" xfId="0" applyFont="1" applyFill="1">
      <alignment horizontal="left" vertical="center" wrapText="1" indent="1"/>
    </xf>
    <xf numFmtId="0" fontId="0" fillId="6" borderId="0" xfId="6" applyFont="1" applyFill="1" applyBorder="1">
      <alignment horizontal="left" vertical="center" indent="1"/>
    </xf>
    <xf numFmtId="0" fontId="0" fillId="2" borderId="0" xfId="6" applyFont="1" applyFill="1" applyBorder="1">
      <alignment horizontal="left" vertical="center" indent="1"/>
    </xf>
    <xf numFmtId="0" fontId="1" fillId="5" borderId="0" xfId="8" applyAlignment="1">
      <alignment horizontal="left" wrapText="1" indent="1"/>
    </xf>
    <xf numFmtId="0" fontId="3" fillId="6" borderId="0" xfId="1" applyAlignment="1">
      <alignment horizontal="left" wrapText="1" indent="1"/>
    </xf>
    <xf numFmtId="0" fontId="1" fillId="5" borderId="0" xfId="8" applyBorder="1" applyAlignment="1">
      <alignment horizontal="left" wrapText="1" indent="1"/>
    </xf>
    <xf numFmtId="0" fontId="1" fillId="5" borderId="0" xfId="8" applyAlignment="1">
      <alignment vertical="center"/>
    </xf>
    <xf numFmtId="0" fontId="4" fillId="3" borderId="0" xfId="0" applyFont="1" applyFill="1" applyAlignment="1">
      <alignment horizontal="left" vertical="top" wrapText="1" indent="1"/>
    </xf>
    <xf numFmtId="0" fontId="0" fillId="2" borderId="0" xfId="6" applyFont="1" applyFill="1" applyBorder="1" applyAlignment="1">
      <alignment horizontal="right" vertical="center" indent="1"/>
    </xf>
    <xf numFmtId="165" fontId="0" fillId="6" borderId="0" xfId="4" applyFont="1">
      <alignment vertical="center"/>
    </xf>
    <xf numFmtId="0" fontId="0" fillId="6" borderId="0" xfId="0">
      <alignment horizontal="left" vertical="center" wrapText="1" indent="1"/>
    </xf>
    <xf numFmtId="0" fontId="0" fillId="6" borderId="0" xfId="0">
      <alignment horizontal="left" vertical="center" wrapText="1" indent="1"/>
    </xf>
    <xf numFmtId="0" fontId="6" fillId="7" borderId="0" xfId="9">
      <alignment horizontal="center" vertical="center"/>
    </xf>
    <xf numFmtId="0" fontId="3" fillId="6" borderId="0" xfId="1" applyBorder="1" applyAlignment="1">
      <alignment horizontal="left" vertical="center"/>
    </xf>
    <xf numFmtId="0" fontId="3" fillId="4" borderId="0" xfId="2" applyNumberFormat="1" applyBorder="1">
      <alignment vertical="center"/>
    </xf>
    <xf numFmtId="0" fontId="3" fillId="2" borderId="0" xfId="2" applyFill="1" applyAlignment="1">
      <alignment vertical="center"/>
    </xf>
    <xf numFmtId="0" fontId="0" fillId="6" borderId="0" xfId="0">
      <alignment horizontal="left" vertical="center" wrapText="1" indent="1"/>
    </xf>
    <xf numFmtId="0" fontId="3" fillId="6" borderId="0" xfId="1" applyAlignment="1">
      <alignment wrapText="1"/>
    </xf>
    <xf numFmtId="0" fontId="3" fillId="4" borderId="0" xfId="2">
      <alignment vertical="center"/>
    </xf>
    <xf numFmtId="166" fontId="0" fillId="2" borderId="0" xfId="3" applyFont="1" applyFill="1">
      <alignment horizontal="right" vertical="center" indent="2"/>
    </xf>
  </cellXfs>
  <cellStyles count="10">
    <cellStyle name="1 antraštė" xfId="2" builtinId="16" customBuiltin="1"/>
    <cellStyle name="2 antraštė" xfId="6" builtinId="17" customBuiltin="1"/>
    <cellStyle name="20% – paryškinimas 1" xfId="8" builtinId="30"/>
    <cellStyle name="Įprastas" xfId="0" builtinId="0" customBuiltin="1"/>
    <cellStyle name="Kablelis [0]" xfId="3" builtinId="6" customBuiltin="1"/>
    <cellStyle name="Paryškinimas 2" xfId="9" builtinId="33" customBuiltin="1"/>
    <cellStyle name="Pavadinimas" xfId="1" builtinId="15" customBuiltin="1"/>
    <cellStyle name="Suma" xfId="7" builtinId="25" customBuiltin="1"/>
    <cellStyle name="Valiuta" xfId="4" builtinId="4" customBuiltin="1"/>
    <cellStyle name="Valiuta [0]" xfId="5" builtinId="7" customBuiltin="1"/>
  </cellStyles>
  <dxfs count="11">
    <dxf>
      <font>
        <b val="0"/>
        <i val="0"/>
        <color theme="7" tint="-0.24994659260841701"/>
      </font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7" tint="-0.24994659260841701"/>
        </patternFill>
      </fill>
    </dxf>
    <dxf>
      <numFmt numFmtId="165" formatCode="#,##0.00\ [$EUR];\-#,##0.0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186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186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000000"/>
          <bgColor rgb="FFD2EDEE"/>
        </patternFill>
      </fill>
    </dxf>
    <dxf>
      <numFmt numFmtId="166" formatCode="#,##0.00_ ;\-#,##0.00\ "/>
      <alignment horizontal="right" vertical="center" textRotation="0" wrapText="0" indent="2" justifyLastLine="0" shrinkToFit="0" readingOrder="0"/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PivotStyle="PivotStyleLight16">
    <tableStyle name="Biudžeto suvestinė" pivot="0" count="2" xr9:uid="{00000000-0011-0000-FFFF-FFFF00000000}">
      <tableStyleElement type="wholeTable" dxfId="10"/>
      <tableStyleElement type="headerRow" dxfId="9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Iliustracija" descr="Pasikartojantys matematiniai operatoria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65275"/>
          <a:ext cx="819150" cy="7302500"/>
        </a:xfrm>
        <a:prstGeom prst="rect">
          <a:avLst/>
        </a:prstGeom>
      </xdr:spPr>
    </xdr:pic>
    <xdr:clientData/>
  </xdr:twoCellAnchor>
  <xdr:twoCellAnchor editAs="oneCell">
    <xdr:from>
      <xdr:col>5</xdr:col>
      <xdr:colOff>146050</xdr:colOff>
      <xdr:row>0</xdr:row>
      <xdr:rowOff>44450</xdr:rowOff>
    </xdr:from>
    <xdr:to>
      <xdr:col>5</xdr:col>
      <xdr:colOff>2857500</xdr:colOff>
      <xdr:row>5</xdr:row>
      <xdr:rowOff>228600</xdr:rowOff>
    </xdr:to>
    <xdr:sp macro="" textlink="">
      <xdr:nvSpPr>
        <xdr:cNvPr id="2" name="1 stačiakampis" descr="Jums sunku planuoti biudžetą? Naudokite šią mėnesinę biudžeto skaičiuoklę, kuri padės jums nustatyti mėnesio pajamas ir išlaidas. Įtraukite naujas kategorijas, kurias norite sekti, į biudžeto suvestinės lentelę arba modifikuokite tas, kurios buvo pridėtos, kad atitiktų jūsų poreikius. Tada į mėnesio pajamų ir išlaidų lentelę įveskite visas kiekvieno mėnesio pajamų ir išlaidų lenteles ir kiekvienam elementui priskirkite kategoriją. Įvedus sumą, susieta kategorija biudžeto suvestinė lentelėje bus sumuojama automatiškai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540250" y="44450"/>
          <a:ext cx="2711450" cy="25717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lt" sz="1100">
              <a:solidFill>
                <a:schemeClr val="accent4">
                  <a:lumMod val="75000"/>
                </a:schemeClr>
              </a:solidFill>
            </a:rPr>
            <a:t>Nesiseka suplanuoti biudžeto? Naudodami šį </a:t>
          </a:r>
          <a:r>
            <a:rPr lang="lt" sz="1100" b="1">
              <a:solidFill>
                <a:schemeClr val="accent4">
                  <a:lumMod val="75000"/>
                </a:schemeClr>
              </a:solidFill>
            </a:rPr>
            <a:t>Mėnesio biudžeto skaičiuotuvą</a:t>
          </a:r>
          <a:r>
            <a:rPr lang="lt" sz="1100">
              <a:solidFill>
                <a:schemeClr val="accent4">
                  <a:lumMod val="75000"/>
                </a:schemeClr>
              </a:solidFill>
            </a:rPr>
            <a:t> galėsite lengvai kontroliuoti mėnesio pajamas ir išlaidas. Į </a:t>
          </a:r>
          <a:r>
            <a:rPr lang="lt" sz="1100" b="0">
              <a:solidFill>
                <a:schemeClr val="accent4">
                  <a:lumMod val="75000"/>
                </a:schemeClr>
              </a:solidFill>
            </a:rPr>
            <a:t>lentelę </a:t>
          </a:r>
          <a:r>
            <a:rPr lang="lt" sz="1100" b="1">
              <a:solidFill>
                <a:schemeClr val="accent4">
                  <a:lumMod val="75000"/>
                </a:schemeClr>
              </a:solidFill>
            </a:rPr>
            <a:t>Biudžeto suvestinė </a:t>
          </a:r>
          <a:r>
            <a:rPr lang="lt" sz="1100">
              <a:solidFill>
                <a:schemeClr val="accent4">
                  <a:lumMod val="75000"/>
                </a:schemeClr>
              </a:solidFill>
            </a:rPr>
            <a:t>galite įtraukti naujų kategorijų, kurias norite stebėti, arba pakeisti esamas, kad geriau atitiktų jūsų poreikius. Tada į lentelę </a:t>
          </a:r>
          <a:r>
            <a:rPr lang="lt" sz="1100" b="1">
              <a:solidFill>
                <a:schemeClr val="accent4">
                  <a:lumMod val="75000"/>
                </a:schemeClr>
              </a:solidFill>
            </a:rPr>
            <a:t>Mėnesio pajamos ir išlaidos</a:t>
          </a:r>
          <a:r>
            <a:rPr lang="lt" sz="1100">
              <a:solidFill>
                <a:schemeClr val="accent4">
                  <a:lumMod val="75000"/>
                </a:schemeClr>
              </a:solidFill>
            </a:rPr>
            <a:t> įveskite visas vieno mėnesio pajamas ir išlaidas ir priskirkite jas kategorijoms. Kai įvesite sumą, atitinkamos kategorijos, esančios lentelėje </a:t>
          </a:r>
          <a:r>
            <a:rPr lang="lt" sz="1100" b="1">
              <a:solidFill>
                <a:schemeClr val="accent4">
                  <a:lumMod val="75000"/>
                </a:schemeClr>
              </a:solidFill>
            </a:rPr>
            <a:t>Biudžeto suvestinė</a:t>
          </a:r>
          <a:r>
            <a:rPr lang="lt" sz="1100">
              <a:solidFill>
                <a:schemeClr val="accent4">
                  <a:lumMod val="75000"/>
                </a:schemeClr>
              </a:solidFill>
            </a:rPr>
            <a:t>, duomenys bus susumuoti automatiškai.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Kategorijos" displayName="Kategorijos" ref="C5:D16">
  <tableColumns count="2">
    <tableColumn id="1" xr3:uid="{00000000-0010-0000-0000-000001000000}" name="Kategorija" totalsRowLabel="Suma" dataCellStyle="Įprastas"/>
    <tableColumn id="2" xr3:uid="{00000000-0010-0000-0000-000002000000}" name="Bendra suma" totalsRowFunction="sum" totalsRowDxfId="8" dataCellStyle="Kablelis [0]">
      <calculatedColumnFormula>SUMIF(Registras[Kategorija],"=" &amp;Kategorijos[[#This Row],[Kategorija]],Registras[Suma])</calculatedColumnFormula>
    </tableColumn>
  </tableColumns>
  <tableStyleInfo name="Biudžeto suvestinė" showFirstColumn="0" showLastColumn="0" showRowStripes="0" showColumnStripes="0"/>
  <extLst>
    <ext xmlns:x14="http://schemas.microsoft.com/office/spreadsheetml/2009/9/main" uri="{504A1905-F514-4f6f-8877-14C23A59335A}">
      <x14:table altTextSummary="Šiame stulpelyje po šia antrašte įveskite arba modifikuokite kategoriją. Palikite pajamų kategoriją pirmoje eilutėje, kad būtų atlikti tikslūs suvestinių skaičiavimai. Bendrosios sumos apskaičiuojamos automatiška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gistras" displayName="Registras" ref="B3:E23" totalsRowDxfId="7">
  <tableColumns count="4">
    <tableColumn id="2" xr3:uid="{00000000-0010-0000-0100-000002000000}" name="Kategorija" totalsRowDxfId="6" dataCellStyle="Įprastas"/>
    <tableColumn id="7" xr3:uid="{00000000-0010-0000-0100-000007000000}" name="Aprašas" totalsRowDxfId="5" dataCellStyle="Įprastas"/>
    <tableColumn id="3" xr3:uid="{00000000-0010-0000-0100-000003000000}" name="Suma" totalsRowFunction="sum" totalsRowDxfId="4" dataCellStyle="Valiuta"/>
    <tableColumn id="1" xr3:uid="{00000000-0010-0000-0100-000001000000}" name="Pastabos" dataCellStyle="Įprastas"/>
  </tableColumns>
  <tableStyleInfo name="Biudžeto suvestinė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kategoriją, aprašą, sumą ir pastabas. Kategorijų sąrašas automatiškai atnaujinamas pagal lentelę Kategorijos"/>
    </ext>
  </extLst>
</table>
</file>

<file path=xl/theme/theme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7"/>
  <sheetViews>
    <sheetView showGridLines="0" tabSelected="1" zoomScaleNormal="100" workbookViewId="0"/>
  </sheetViews>
  <sheetFormatPr defaultColWidth="9" defaultRowHeight="21.75" customHeight="1" x14ac:dyDescent="0.2"/>
  <cols>
    <col min="1" max="1" width="2.5" style="7" customWidth="1"/>
    <col min="2" max="2" width="12" style="1" customWidth="1"/>
    <col min="3" max="3" width="22.25" style="1" bestFit="1" customWidth="1"/>
    <col min="4" max="4" width="20.375" style="1" customWidth="1"/>
    <col min="5" max="5" width="2.625" style="7" customWidth="1"/>
    <col min="6" max="6" width="39.25" style="3" customWidth="1"/>
    <col min="7" max="16384" width="9" style="3"/>
  </cols>
  <sheetData>
    <row r="1" spans="1:6" ht="41.25" customHeight="1" x14ac:dyDescent="0.4">
      <c r="A1" s="8"/>
      <c r="B1" s="17" t="s">
        <v>0</v>
      </c>
      <c r="C1" s="17"/>
      <c r="D1" s="17"/>
      <c r="E1" s="17"/>
      <c r="F1" s="20"/>
    </row>
    <row r="2" spans="1:6" ht="41.25" customHeight="1" x14ac:dyDescent="0.2">
      <c r="A2" s="10"/>
      <c r="B2" s="18" t="s">
        <v>1</v>
      </c>
      <c r="C2" s="18"/>
      <c r="D2" s="18"/>
      <c r="E2" s="18"/>
      <c r="F2" s="20"/>
    </row>
    <row r="3" spans="1:6" ht="41.25" customHeight="1" x14ac:dyDescent="0.2">
      <c r="B3" s="16" t="str">
        <f>CONCATENATE("Trūkumas/Perviršis: "&amp;TEXT(Trūkumas_perviršis,"# ##0,00\ [$EUR];[Raudona]-# ##0,00\ [$EUR]"))</f>
        <v>Trūkumas/Perviršis: 928,00 EUR</v>
      </c>
      <c r="C3" s="16"/>
      <c r="D3" s="16"/>
      <c r="F3" s="20"/>
    </row>
    <row r="4" spans="1:6" ht="37.5" customHeight="1" x14ac:dyDescent="0.2">
      <c r="C4" s="19" t="s">
        <v>2</v>
      </c>
      <c r="D4" s="19"/>
      <c r="E4" s="9"/>
      <c r="F4" s="20"/>
    </row>
    <row r="5" spans="1:6" ht="27.75" customHeight="1" x14ac:dyDescent="0.2">
      <c r="C5" s="6" t="s">
        <v>3</v>
      </c>
      <c r="D5" s="12" t="s">
        <v>15</v>
      </c>
      <c r="F5" s="20"/>
    </row>
    <row r="6" spans="1:6" ht="21.75" customHeight="1" x14ac:dyDescent="0.2">
      <c r="C6" s="15" t="s">
        <v>4</v>
      </c>
      <c r="D6" s="23">
        <f>SUMIF(Registras[Kategorija],"=" &amp;Kategorijos[[#This Row],[Kategorija]],Registras[Suma])</f>
        <v>4500</v>
      </c>
      <c r="F6" s="20"/>
    </row>
    <row r="7" spans="1:6" ht="21.75" customHeight="1" x14ac:dyDescent="0.2">
      <c r="C7" s="15" t="s">
        <v>5</v>
      </c>
      <c r="D7" s="23">
        <f>SUMIF(Registras[Kategorija],"=" &amp;Kategorijos[[#This Row],[Kategorija]],Registras[Suma])</f>
        <v>1410</v>
      </c>
      <c r="F7" s="11"/>
    </row>
    <row r="8" spans="1:6" ht="21.75" customHeight="1" x14ac:dyDescent="0.2">
      <c r="C8" s="15" t="s">
        <v>6</v>
      </c>
      <c r="D8" s="23">
        <f>SUMIF(Registras[Kategorija],"=" &amp;Kategorijos[[#This Row],[Kategorija]],Registras[Suma])</f>
        <v>73</v>
      </c>
      <c r="F8" s="11"/>
    </row>
    <row r="9" spans="1:6" ht="21.75" customHeight="1" x14ac:dyDescent="0.2">
      <c r="C9" s="15" t="s">
        <v>7</v>
      </c>
      <c r="D9" s="23">
        <f>SUMIF(Registras[Kategorija],"=" &amp;Kategorijos[[#This Row],[Kategorija]],Registras[Suma])</f>
        <v>220</v>
      </c>
    </row>
    <row r="10" spans="1:6" ht="21.75" customHeight="1" x14ac:dyDescent="0.2">
      <c r="C10" s="15" t="s">
        <v>8</v>
      </c>
      <c r="D10" s="23">
        <f>SUMIF(Registras[Kategorija],"=" &amp;Kategorijos[[#This Row],[Kategorija]],Registras[Suma])</f>
        <v>180</v>
      </c>
    </row>
    <row r="11" spans="1:6" ht="21.75" customHeight="1" x14ac:dyDescent="0.2">
      <c r="C11" s="15" t="s">
        <v>9</v>
      </c>
      <c r="D11" s="23">
        <f>SUMIF(Registras[Kategorija],"=" &amp;Kategorijos[[#This Row],[Kategorija]],Registras[Suma])</f>
        <v>104</v>
      </c>
    </row>
    <row r="12" spans="1:6" ht="21.75" customHeight="1" x14ac:dyDescent="0.2">
      <c r="C12" s="15" t="s">
        <v>10</v>
      </c>
      <c r="D12" s="23">
        <f>SUMIF(Registras[Kategorija],"=" &amp;Kategorijos[[#This Row],[Kategorija]],Registras[Suma])</f>
        <v>315</v>
      </c>
    </row>
    <row r="13" spans="1:6" ht="21.75" customHeight="1" x14ac:dyDescent="0.2">
      <c r="C13" s="15" t="s">
        <v>11</v>
      </c>
      <c r="D13" s="23">
        <f>SUMIF(Registras[Kategorija],"=" &amp;Kategorijos[[#This Row],[Kategorija]],Registras[Suma])</f>
        <v>1063</v>
      </c>
      <c r="F13" s="11"/>
    </row>
    <row r="14" spans="1:6" ht="21.75" customHeight="1" x14ac:dyDescent="0.2">
      <c r="C14" s="15" t="s">
        <v>12</v>
      </c>
      <c r="D14" s="23">
        <f>SUMIF(Registras[Kategorija],"=" &amp;Kategorijos[[#This Row],[Kategorija]],Registras[Suma])</f>
        <v>100</v>
      </c>
      <c r="F14" s="11"/>
    </row>
    <row r="15" spans="1:6" ht="21.75" customHeight="1" x14ac:dyDescent="0.2">
      <c r="C15" s="15" t="s">
        <v>13</v>
      </c>
      <c r="D15" s="23">
        <f>SUMIF(Registras[Kategorija],"=" &amp;Kategorijos[[#This Row],[Kategorija]],Registras[Suma])</f>
        <v>107</v>
      </c>
      <c r="F15" s="11"/>
    </row>
    <row r="16" spans="1:6" ht="21.75" customHeight="1" x14ac:dyDescent="0.2">
      <c r="C16" s="15" t="s">
        <v>14</v>
      </c>
      <c r="D16" s="23">
        <f>SUMIF(Registras[Kategorija],"=" &amp;Kategorijos[[#This Row],[Kategorija]],Registras[Suma])</f>
        <v>0</v>
      </c>
      <c r="F16" s="11"/>
    </row>
    <row r="17" spans="6:6" ht="21.75" customHeight="1" x14ac:dyDescent="0.2">
      <c r="F17" s="11"/>
    </row>
  </sheetData>
  <mergeCells count="5">
    <mergeCell ref="B3:D3"/>
    <mergeCell ref="B1:E1"/>
    <mergeCell ref="B2:E2"/>
    <mergeCell ref="C4:D4"/>
    <mergeCell ref="F1:F6"/>
  </mergeCells>
  <conditionalFormatting sqref="B3">
    <cfRule type="expression" dxfId="2" priority="4">
      <formula>Trūkumas_perviršis&lt;0</formula>
    </cfRule>
  </conditionalFormatting>
  <conditionalFormatting sqref="D7:D16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conditionalFormatting sqref="D6:D16">
    <cfRule type="expression" dxfId="1" priority="1" stopIfTrue="1">
      <formula>ROW()-ROW(Suvestinės_antraštės_eilutė)=1</formula>
    </cfRule>
  </conditionalFormatting>
  <dataValidations xWindow="307" yWindow="329" count="7">
    <dataValidation allowBlank="1" showInputMessage="1" showErrorMessage="1" prompt="Šio darbalapio pavadinimas yra šiame langelyje. Biudžeto suvestinė yra Kategorijų lentelėje, kuri prasideda langelyje C4. Įveskite mėnesį langelyje žemiau" sqref="B1:E1" xr:uid="{00000000-0002-0000-0000-000000000000}"/>
    <dataValidation allowBlank="1" showInputMessage="1" showErrorMessage="1" prompt="Biudžeto suvestinė yra žemiau pateiktoje lentelėje. Šioje lentelėje įveskite arba modifikuokite kategorijas, kad būtų galima naujinti kategorijas lentelėje Registras dešinėje" sqref="C4:D4" xr:uid="{00000000-0002-0000-0000-000001000000}"/>
    <dataValidation allowBlank="1" showInputMessage="1" showErrorMessage="1" prompt="Šiame stulpelyje po šia antrašte įveskite arba modifikuokite kategoriją. Palikite pajamų kategoriją pirmoje eilutėje, kad būtų atlikti tikslūs suvestinių skaičiavimai" sqref="C5" xr:uid="{00000000-0002-0000-0000-000002000000}"/>
    <dataValidation allowBlank="1" showInputMessage="1" showErrorMessage="1" prompt="Šiame stulpelyje po šia antrašte automatiškai apskaičiuojama bendroji suma" sqref="D5" xr:uid="{00000000-0002-0000-0000-000003000000}"/>
    <dataValidation allowBlank="1" showInputMessage="1" showErrorMessage="1" prompt="Šiame langelyje automatiškai skaičiuojama biudžeto trūkumas ar perviršis. Mėnesio pajamas ir išlaidas įveskite pajamų ir išlaidų darbalapyje. Patarimas yra langelyje F1" sqref="B3:D3" xr:uid="{00000000-0002-0000-0000-000004000000}"/>
    <dataValidation allowBlank="1" showInputMessage="1" showErrorMessage="1" prompt="Įveskite mėnesį šiame langelyje. Langelyje apačioje automatiškai apskaičiuojama biudžeto trūkumo ar perviršio suma" sqref="B2:E2" xr:uid="{00000000-0002-0000-0000-000005000000}"/>
    <dataValidation allowBlank="1" showInputMessage="1" showErrorMessage="1" sqref="A1" xr:uid="{00000000-0002-0000-0000-000006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zoomScaleNormal="100" workbookViewId="0"/>
  </sheetViews>
  <sheetFormatPr defaultColWidth="9" defaultRowHeight="21.75" customHeight="1" x14ac:dyDescent="0.2"/>
  <cols>
    <col min="1" max="1" width="2.5" style="7" customWidth="1"/>
    <col min="2" max="2" width="22.25" style="2" bestFit="1" customWidth="1"/>
    <col min="3" max="3" width="26" style="2" bestFit="1" customWidth="1"/>
    <col min="4" max="4" width="14.875" style="2" customWidth="1"/>
    <col min="5" max="5" width="26.125" style="2" bestFit="1" customWidth="1"/>
    <col min="6" max="6" width="2.5" style="2" customWidth="1"/>
    <col min="7" max="16384" width="9" style="3"/>
  </cols>
  <sheetData>
    <row r="1" spans="1:6" ht="41.25" customHeight="1" x14ac:dyDescent="0.4">
      <c r="A1" s="8"/>
      <c r="B1" s="21" t="str">
        <f>Biudžetas_Pavadinimas</f>
        <v>Mėnesio biudžeto suvestinė</v>
      </c>
      <c r="C1" s="21"/>
      <c r="D1" s="21"/>
      <c r="E1" s="21"/>
      <c r="F1" s="21"/>
    </row>
    <row r="2" spans="1:6" ht="37.5" customHeight="1" x14ac:dyDescent="0.2">
      <c r="B2" s="22" t="s">
        <v>16</v>
      </c>
      <c r="C2" s="22"/>
      <c r="D2" s="22"/>
      <c r="E2" s="22"/>
      <c r="F2" s="22"/>
    </row>
    <row r="3" spans="1:6" ht="27.75" customHeight="1" x14ac:dyDescent="0.2">
      <c r="B3" s="5" t="s">
        <v>3</v>
      </c>
      <c r="C3" s="5" t="s">
        <v>17</v>
      </c>
      <c r="D3" s="5" t="s">
        <v>31</v>
      </c>
      <c r="E3" s="5" t="s">
        <v>32</v>
      </c>
      <c r="F3" s="4"/>
    </row>
    <row r="4" spans="1:6" ht="21.75" customHeight="1" x14ac:dyDescent="0.2">
      <c r="B4" s="14" t="s">
        <v>4</v>
      </c>
      <c r="C4" s="14" t="s">
        <v>18</v>
      </c>
      <c r="D4" s="13">
        <v>1250</v>
      </c>
      <c r="E4" s="14"/>
      <c r="F4" s="4"/>
    </row>
    <row r="5" spans="1:6" ht="21.75" customHeight="1" x14ac:dyDescent="0.2">
      <c r="B5" s="14" t="s">
        <v>11</v>
      </c>
      <c r="C5" s="14" t="s">
        <v>19</v>
      </c>
      <c r="D5" s="13">
        <v>225</v>
      </c>
      <c r="E5" s="14"/>
      <c r="F5" s="4"/>
    </row>
    <row r="6" spans="1:6" ht="21.75" customHeight="1" x14ac:dyDescent="0.2">
      <c r="B6" s="14" t="s">
        <v>6</v>
      </c>
      <c r="C6" s="14" t="s">
        <v>20</v>
      </c>
      <c r="D6" s="13">
        <v>73</v>
      </c>
      <c r="E6" s="14"/>
      <c r="F6" s="4"/>
    </row>
    <row r="7" spans="1:6" ht="21.75" customHeight="1" x14ac:dyDescent="0.2">
      <c r="B7" s="14" t="s">
        <v>11</v>
      </c>
      <c r="C7" s="14" t="s">
        <v>21</v>
      </c>
      <c r="D7" s="13">
        <v>38</v>
      </c>
      <c r="E7" s="14"/>
      <c r="F7" s="4"/>
    </row>
    <row r="8" spans="1:6" ht="21.75" customHeight="1" x14ac:dyDescent="0.2">
      <c r="B8" s="14" t="s">
        <v>7</v>
      </c>
      <c r="C8" s="14" t="s">
        <v>22</v>
      </c>
      <c r="D8" s="13">
        <v>40</v>
      </c>
      <c r="E8" s="14"/>
      <c r="F8" s="4"/>
    </row>
    <row r="9" spans="1:6" ht="21.75" customHeight="1" x14ac:dyDescent="0.2">
      <c r="B9" s="14" t="s">
        <v>13</v>
      </c>
      <c r="C9" s="14" t="s">
        <v>23</v>
      </c>
      <c r="D9" s="13">
        <v>7</v>
      </c>
      <c r="E9" s="14"/>
      <c r="F9" s="4"/>
    </row>
    <row r="10" spans="1:6" ht="21.75" customHeight="1" x14ac:dyDescent="0.2">
      <c r="B10" s="14" t="s">
        <v>9</v>
      </c>
      <c r="C10" s="14" t="s">
        <v>24</v>
      </c>
      <c r="D10" s="13">
        <v>24</v>
      </c>
      <c r="E10" s="14" t="s">
        <v>33</v>
      </c>
    </row>
    <row r="11" spans="1:6" ht="21.75" customHeight="1" x14ac:dyDescent="0.2">
      <c r="B11" s="14" t="s">
        <v>4</v>
      </c>
      <c r="C11" s="14" t="s">
        <v>25</v>
      </c>
      <c r="D11" s="13">
        <v>2000</v>
      </c>
      <c r="E11" s="14"/>
    </row>
    <row r="12" spans="1:6" ht="21.75" customHeight="1" x14ac:dyDescent="0.2">
      <c r="B12" s="14" t="s">
        <v>5</v>
      </c>
      <c r="C12" s="14" t="s">
        <v>26</v>
      </c>
      <c r="D12" s="13">
        <v>1000</v>
      </c>
      <c r="E12" s="14" t="s">
        <v>34</v>
      </c>
    </row>
    <row r="13" spans="1:6" ht="21.75" customHeight="1" x14ac:dyDescent="0.2">
      <c r="B13" s="14" t="s">
        <v>5</v>
      </c>
      <c r="C13" s="14" t="s">
        <v>27</v>
      </c>
      <c r="D13" s="13">
        <v>210</v>
      </c>
      <c r="E13" s="14" t="s">
        <v>35</v>
      </c>
    </row>
    <row r="14" spans="1:6" ht="21.75" customHeight="1" x14ac:dyDescent="0.2">
      <c r="B14" s="14" t="s">
        <v>11</v>
      </c>
      <c r="C14" s="14" t="s">
        <v>28</v>
      </c>
      <c r="D14" s="13">
        <v>800</v>
      </c>
      <c r="E14" s="14" t="s">
        <v>36</v>
      </c>
    </row>
    <row r="15" spans="1:6" ht="21.75" customHeight="1" x14ac:dyDescent="0.2">
      <c r="B15" s="14" t="s">
        <v>10</v>
      </c>
      <c r="C15" s="14" t="s">
        <v>26</v>
      </c>
      <c r="D15" s="13">
        <v>75</v>
      </c>
      <c r="E15" s="14" t="s">
        <v>37</v>
      </c>
    </row>
    <row r="16" spans="1:6" ht="21.75" customHeight="1" x14ac:dyDescent="0.2">
      <c r="B16" s="14" t="s">
        <v>12</v>
      </c>
      <c r="C16" s="14" t="s">
        <v>26</v>
      </c>
      <c r="D16" s="13">
        <v>100</v>
      </c>
      <c r="E16" s="14"/>
    </row>
    <row r="17" spans="2:5" ht="21.75" customHeight="1" x14ac:dyDescent="0.2">
      <c r="B17" s="14" t="s">
        <v>9</v>
      </c>
      <c r="C17" s="14" t="s">
        <v>29</v>
      </c>
      <c r="D17" s="13">
        <v>80</v>
      </c>
      <c r="E17" s="14" t="s">
        <v>38</v>
      </c>
    </row>
    <row r="18" spans="2:5" ht="21.75" customHeight="1" x14ac:dyDescent="0.2">
      <c r="B18" s="14" t="s">
        <v>4</v>
      </c>
      <c r="C18" s="14" t="s">
        <v>18</v>
      </c>
      <c r="D18" s="13">
        <v>1250</v>
      </c>
      <c r="E18" s="14"/>
    </row>
    <row r="19" spans="2:5" ht="21.75" customHeight="1" x14ac:dyDescent="0.2">
      <c r="B19" s="14" t="s">
        <v>5</v>
      </c>
      <c r="C19" s="14" t="s">
        <v>26</v>
      </c>
      <c r="D19" s="13">
        <v>200</v>
      </c>
      <c r="E19" s="14" t="s">
        <v>39</v>
      </c>
    </row>
    <row r="20" spans="2:5" ht="21.75" customHeight="1" x14ac:dyDescent="0.2">
      <c r="B20" s="14" t="s">
        <v>8</v>
      </c>
      <c r="C20" s="14" t="s">
        <v>27</v>
      </c>
      <c r="D20" s="13">
        <v>180</v>
      </c>
      <c r="E20" s="14" t="s">
        <v>40</v>
      </c>
    </row>
    <row r="21" spans="2:5" ht="21.75" customHeight="1" x14ac:dyDescent="0.2">
      <c r="B21" s="14" t="s">
        <v>7</v>
      </c>
      <c r="C21" s="14" t="s">
        <v>22</v>
      </c>
      <c r="D21" s="13">
        <v>180</v>
      </c>
      <c r="E21" s="14"/>
    </row>
    <row r="22" spans="2:5" ht="21.75" customHeight="1" x14ac:dyDescent="0.2">
      <c r="B22" s="14" t="s">
        <v>10</v>
      </c>
      <c r="C22" s="14" t="s">
        <v>26</v>
      </c>
      <c r="D22" s="13">
        <v>240</v>
      </c>
      <c r="E22" s="14" t="s">
        <v>41</v>
      </c>
    </row>
    <row r="23" spans="2:5" ht="21.75" customHeight="1" x14ac:dyDescent="0.2">
      <c r="B23" s="14" t="s">
        <v>13</v>
      </c>
      <c r="C23" s="14" t="s">
        <v>30</v>
      </c>
      <c r="D23" s="13">
        <v>100</v>
      </c>
      <c r="E23" s="14"/>
    </row>
  </sheetData>
  <mergeCells count="2">
    <mergeCell ref="B1:F1"/>
    <mergeCell ref="B2:F2"/>
  </mergeCells>
  <dataValidations count="8">
    <dataValidation allowBlank="1" showInputMessage="1" showErrorMessage="1" prompt="Šiame stulpelyje po šia antrašte įveskite pastabas" sqref="E3" xr:uid="{00000000-0002-0000-0100-000000000000}"/>
    <dataValidation allowBlank="1" showInputMessage="1" showErrorMessage="1" prompt="Šiame stulpelyje po šia antrašte įveskite sumą" sqref="D3" xr:uid="{00000000-0002-0000-0100-000001000000}"/>
    <dataValidation allowBlank="1" showInputMessage="1" showErrorMessage="1" prompt="Šiame stulpelyje po šia antrašte įveskite aprašą" sqref="C3" xr:uid="{00000000-0002-0000-0100-000002000000}"/>
    <dataValidation allowBlank="1" showInputMessage="1" showErrorMessage="1" prompt="Kiekvienoje šio stulpelio eilutėje yra kategorijų sąrašas, kur galite pasirinkti. Pele pasirinkite parinktį iš sąrašo, kad suskirstytumėte pajamų ir išlaidų kategorijas._x000a__x000a_Norėdami koreguoti sąrašą, atnaujinkite lentelę skirtuke Suvestinė." sqref="B3" xr:uid="{00000000-0002-0000-0100-000004000000}"/>
    <dataValidation allowBlank="1" showInputMessage="1" showErrorMessage="1" prompt="Toliau esančioje lentelėje įveskite mėnesio išlaidas" sqref="B2:F2" xr:uid="{00000000-0002-0000-0100-000005000000}"/>
    <dataValidation allowBlank="1" showInputMessage="1" showErrorMessage="1" prompt="Į šį lapą įtraukite pajamas ir išlaidas. Bendrosios sumos bus automatiškai apskaičiuotos skirtuke Suvestinė.Trūkumo / perviršio suma taip pat bus automatiškai atnaujinta skirtuke Suvestinė." sqref="A1" xr:uid="{00000000-0002-0000-0100-000006000000}"/>
    <dataValidation allowBlank="1" showInputMessage="1" showErrorMessage="1" prompt="Šios darbaknygės pavadinimas yra šiame langelyje. Norėdami modifikuoti pavadinimą, redaguokite pavadinimą darbalapyje Suvestinė" sqref="B1:F1" xr:uid="{00000000-0002-0000-0100-000008000000}"/>
    <dataValidation type="list" errorStyle="warning" allowBlank="1" showInputMessage="1" showErrorMessage="1" error="Sąraše pasirinkite kategoriją. Pasirinkite ATŠAUKTI, tada paspauskite ALT + RODYKLĘ ŽEMYN, kad pamatytumėte parinktis, tada – rodyklę žemyn ir ENTER, kad pasirinktumėte" sqref="B4:B23 B24:B1048576" xr:uid="{00000000-0002-0000-0100-000003000000}">
      <formula1>KategorijųPaieška</formula1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$B4=Suvestinė!$C$6</xm:f>
            <x14:dxf>
              <font>
                <b val="0"/>
                <i val="0"/>
                <color theme="7" tint="-0.24994659260841701"/>
              </font>
            </x14:dxf>
          </x14:cfRule>
          <xm:sqref>B4:E23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7</vt:i4>
      </vt:variant>
    </vt:vector>
  </HeadingPairs>
  <TitlesOfParts>
    <vt:vector size="9" baseType="lpstr">
      <vt:lpstr>Suvestinė</vt:lpstr>
      <vt:lpstr>Pajamos ir išlaidos</vt:lpstr>
      <vt:lpstr>Biudžetas_Pavadinimas</vt:lpstr>
      <vt:lpstr>Iš_viso_pajamų</vt:lpstr>
      <vt:lpstr>KategorijųPaieška</vt:lpstr>
      <vt:lpstr>Operacija</vt:lpstr>
      <vt:lpstr>'Pajamos ir išlaidos'!Print_Titles</vt:lpstr>
      <vt:lpstr>Suvestinė!Print_Titles</vt:lpstr>
      <vt:lpstr>Suvestinės_antraštės_eilutė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2019-05-30T17:40:01Z</dcterms:created>
  <dcterms:modified xsi:type="dcterms:W3CDTF">2019-06-18T08:50:11Z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2019-05-30T17:40:07.7541090Z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2829188d-5169-468a-ad7d-8b8b29495084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