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lt-LT\templates\"/>
    </mc:Choice>
  </mc:AlternateContent>
  <bookViews>
    <workbookView xWindow="0" yWindow="0" windowWidth="28800" windowHeight="12705"/>
  </bookViews>
  <sheets>
    <sheet name="Dienos užduočių sąrašas" sheetId="1" r:id="rId1"/>
  </sheets>
  <definedNames>
    <definedName name="ColumnTitle1">SvarbiosDatos[[#Headers],[Data]]</definedName>
    <definedName name="HighlightDate">'Dienos užduočių sąrašas'!$G$2</definedName>
    <definedName name="_xlnm.Print_Titles" localSheetId="0">'Dienos užduočių sąrašas'!$4:$4</definedName>
    <definedName name="Title1">TaskList[[#Headers],[Terminas]]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<sst xmlns="http://schemas.openxmlformats.org/spreadsheetml/2006/main" count="29" uniqueCount="28">
  <si>
    <t>Dienos užduočių sąrašas</t>
  </si>
  <si>
    <t>Svarbios datos</t>
  </si>
  <si>
    <t>Data</t>
  </si>
  <si>
    <t>Aprašas</t>
  </si>
  <si>
    <t>Atostogos mokykloje (2 savaitės)</t>
  </si>
  <si>
    <t>Grįžti į mokyklą</t>
  </si>
  <si>
    <t>Tėčio gimtadienis</t>
  </si>
  <si>
    <t>Matematikos testas (įvertinimas – 40 %!)</t>
  </si>
  <si>
    <t>Paryškinimo piktograma</t>
  </si>
  <si>
    <t>Užduotys</t>
  </si>
  <si>
    <t>Terminas</t>
  </si>
  <si>
    <t>Įveskite užduoties paryškinimo datą:</t>
  </si>
  <si>
    <t>Bendra</t>
  </si>
  <si>
    <t>Dailė</t>
  </si>
  <si>
    <t>Prancūzų kalba</t>
  </si>
  <si>
    <t>Kompiuterio programos</t>
  </si>
  <si>
    <t>Gamtos mokslai</t>
  </si>
  <si>
    <t>Užduotis</t>
  </si>
  <si>
    <t>3–17 psl.</t>
  </si>
  <si>
    <t>Pastabos</t>
  </si>
  <si>
    <t>Istorija</t>
  </si>
  <si>
    <t>Perskaityti 14 skyriaus 45–65 psl.</t>
  </si>
  <si>
    <t>Sukurti užduočių sąrašą programoje „Excel“</t>
  </si>
  <si>
    <t>34 pratimas</t>
  </si>
  <si>
    <t>Pabaigti dailės projektą</t>
  </si>
  <si>
    <t>Pamoka</t>
  </si>
  <si>
    <t>Skaitant sudaryti skyriaus planą</t>
  </si>
  <si>
    <t>Pasiruošimas atostogoms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</si>
</sst>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Highlight&quot;;&quot;&quot;;&quot;&quot;"/>
  </numFmts>
  <fonts count="10" x14ac:knownFonts="1">
    <font>
      <sz val="11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 indent="11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7" borderId="0" applyProtection="0">
      <alignment horizontal="center" vertical="center"/>
    </xf>
    <xf numFmtId="0" fontId="5" fillId="3" borderId="1" applyNumberFormat="0" applyFont="0" applyAlignment="0" applyProtection="0"/>
    <xf numFmtId="14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8" fontId="9" fillId="0" borderId="0" applyFill="0" applyBorder="0">
      <alignment horizontal="left" vertical="center" indent="1"/>
    </xf>
  </cellStyleXfs>
  <cellXfs count="11">
    <xf numFmtId="0" fontId="0" fillId="0" borderId="0" xfId="0">
      <alignment horizontal="left" vertical="center" wrapText="1" indent="1"/>
    </xf>
    <xf numFmtId="0" fontId="4" fillId="0" borderId="0" xfId="2">
      <alignment horizontal="left"/>
    </xf>
    <xf numFmtId="14" fontId="1" fillId="7" borderId="0" xfId="9">
      <alignment horizontal="center" vertical="center"/>
    </xf>
    <xf numFmtId="14" fontId="5" fillId="0" borderId="0" xfId="11">
      <alignment horizontal="right" vertical="center" indent="4"/>
    </xf>
    <xf numFmtId="0" fontId="3" fillId="0" borderId="0" xfId="1">
      <alignment horizontal="left" indent="11"/>
    </xf>
    <xf numFmtId="0" fontId="2" fillId="2" borderId="0" xfId="3">
      <alignment horizontal="left" vertical="center" indent="1"/>
    </xf>
    <xf numFmtId="0" fontId="5" fillId="6" borderId="0" xfId="16">
      <alignment horizontal="center" vertical="center"/>
    </xf>
    <xf numFmtId="0" fontId="0" fillId="0" borderId="0" xfId="0">
      <alignment horizontal="left" vertical="center" wrapText="1" indent="1"/>
    </xf>
    <xf numFmtId="168" fontId="9" fillId="0" borderId="0" xfId="17" applyFill="1">
      <alignment horizontal="left" vertical="center" indent="1"/>
    </xf>
    <xf numFmtId="0" fontId="9" fillId="0" borderId="0" xfId="17" applyNumberFormat="1" applyAlignment="1">
      <alignment horizontal="left" vertical="center" indent="1"/>
    </xf>
    <xf numFmtId="0" fontId="3" fillId="0" borderId="0" xfId="1" applyAlignment="1">
      <alignment horizontal="left"/>
    </xf>
  </cellXfs>
  <cellStyles count="18">
    <cellStyle name="1 antraštė" xfId="2" builtinId="16" customBuiltin="1"/>
    <cellStyle name="2 antraštė" xfId="3" builtinId="17" customBuiltin="1"/>
    <cellStyle name="20% – paryškinimas 1" xfId="16" builtinId="30" customBuiltin="1"/>
    <cellStyle name="3 antraštė" xfId="9" builtinId="18" customBuiltin="1"/>
    <cellStyle name="4 antraštė" xfId="14" builtinId="19" customBuiltin="1"/>
    <cellStyle name="Aplankytas hipersaitas" xfId="13" builtinId="9" customBuiltin="1"/>
    <cellStyle name="Data" xfId="11"/>
    <cellStyle name="Hipersaitas" xfId="12" builtinId="8" customBuiltin="1"/>
    <cellStyle name="Įprastas" xfId="0" builtinId="0" customBuiltin="1"/>
    <cellStyle name="Kablelis" xfId="4" builtinId="3" customBuiltin="1"/>
    <cellStyle name="Kablelis [0]" xfId="5" builtinId="6" customBuiltin="1"/>
    <cellStyle name="Paryškinimas 1" xfId="15" builtinId="29" customBuiltin="1"/>
    <cellStyle name="Paryškinimo piktograma" xfId="17"/>
    <cellStyle name="Pastaba" xfId="10" builtinId="10" customBuiltin="1"/>
    <cellStyle name="Pavadinimas" xfId="1" builtinId="15" customBuiltin="1"/>
    <cellStyle name="Procentai" xfId="8" builtinId="5" customBuiltin="1"/>
    <cellStyle name="Valiuta" xfId="6" builtinId="4" customBuiltin="1"/>
    <cellStyle name="Valiuta [0]" xfId="7" builtinId="7" customBuiltin="1"/>
  </cellStyles>
  <dxfs count="7">
    <dxf>
      <numFmt numFmtId="0" formatCode="General"/>
      <alignment horizontal="left" vertical="center" textRotation="0" wrapText="0" indent="1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Dienos užduočių sąrašas" defaultPivotStyle="PivotStyleLight16">
    <tableStyle name="Dienos užduočių sąrašas" pivot="0" count="4">
      <tableStyleElement type="wholeTable" dxfId="6"/>
      <tableStyleElement type="headerRow" dxfId="5"/>
      <tableStyleElement type="lastColumn" dxfId="4"/>
      <tableStyleElement type="lastHeaderCell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38100</xdr:rowOff>
    </xdr:from>
    <xdr:to>
      <xdr:col>1</xdr:col>
      <xdr:colOff>904875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419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>
  <autoFilter ref="F4:J10"/>
  <tableColumns count="5">
    <tableColumn id="1" name="Terminas" dataCellStyle="Data"/>
    <tableColumn id="2" name="Pamoka" dataCellStyle="Įprastas"/>
    <tableColumn id="3" name="Užduotis" dataCellStyle="Įprastas"/>
    <tableColumn id="4" name="Pastabos" dataCellStyle="Įprastas"/>
    <tableColumn id="6" name="Paryškinimo piktograma" dataDxfId="0" dataCellStyle="Paryškinimo piktograma">
      <calculatedColumnFormula>IFERROR(IF(TaskList[Terminas]=HighlightDate,1,0),0)</calculatedColumnFormula>
    </tableColumn>
  </tableColumns>
  <tableStyleInfo name="Dienos užduočių sąrašas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SvarbiosDatos" displayName="SvarbiosDatos" ref="B4:D8" totalsRowShown="0">
  <autoFilter ref="B4:D8"/>
  <tableColumns count="3">
    <tableColumn id="1" name="Data" dataCellStyle="Data"/>
    <tableColumn id="2" name="Aprašas" dataCellStyle="Įprastas"/>
    <tableColumn id="3" name="Paryškinimo piktograma" dataCellStyle="Paryškinimo piktograma">
      <calculatedColumnFormula>IFERROR(IF(SvarbiosDatos[Data]=HighlightDate,1,0),0)</calculatedColumnFormula>
    </tableColumn>
  </tableColumns>
  <tableStyleInfo name="Dienos užduočių sąrašas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tabSelected="1" topLeftCell="B1" zoomScaleNormal="100" workbookViewId="0">
      <selection activeCell="B1" sqref="B1"/>
    </sheetView>
  </sheetViews>
  <sheetFormatPr defaultRowHeight="30" customHeight="1" x14ac:dyDescent="0.25"/>
  <cols>
    <col min="1" max="1" width="2.7109375" customWidth="1"/>
    <col min="2" max="2" width="20.7109375" customWidth="1"/>
    <col min="3" max="3" width="44.140625" customWidth="1"/>
    <col min="4" max="4" width="4.7109375" customWidth="1"/>
    <col min="5" max="5" width="4.42578125" customWidth="1"/>
    <col min="6" max="6" width="26.5703125" customWidth="1"/>
    <col min="7" max="8" width="41.140625" customWidth="1"/>
    <col min="9" max="9" width="35.7109375" customWidth="1"/>
    <col min="10" max="10" width="4.7109375" customWidth="1"/>
    <col min="11" max="11" width="2.7109375" customWidth="1"/>
  </cols>
  <sheetData>
    <row r="1" spans="2:10" ht="30" customHeight="1" x14ac:dyDescent="0.25">
      <c r="B1" s="7"/>
      <c r="G1" s="6" t="s">
        <v>11</v>
      </c>
    </row>
    <row r="2" spans="2:10" ht="50.1" customHeight="1" x14ac:dyDescent="0.75">
      <c r="B2" s="4"/>
      <c r="C2" s="10" t="s">
        <v>0</v>
      </c>
      <c r="G2" s="2">
        <f ca="1">TODAY()</f>
        <v>42905</v>
      </c>
    </row>
    <row r="3" spans="2:10" ht="30" customHeight="1" x14ac:dyDescent="0.35">
      <c r="B3" s="1" t="s">
        <v>1</v>
      </c>
      <c r="F3" s="1" t="s">
        <v>9</v>
      </c>
      <c r="H3" s="7"/>
    </row>
    <row r="4" spans="2:10" ht="30" customHeight="1" x14ac:dyDescent="0.25">
      <c r="B4" s="5" t="s">
        <v>2</v>
      </c>
      <c r="C4" s="5" t="s">
        <v>3</v>
      </c>
      <c r="D4" s="7" t="s">
        <v>8</v>
      </c>
      <c r="F4" s="5" t="s">
        <v>10</v>
      </c>
      <c r="G4" s="5" t="s">
        <v>25</v>
      </c>
      <c r="H4" s="5" t="s">
        <v>17</v>
      </c>
      <c r="I4" s="5" t="s">
        <v>19</v>
      </c>
      <c r="J4" s="7" t="s">
        <v>8</v>
      </c>
    </row>
    <row r="5" spans="2:10" ht="30" customHeight="1" x14ac:dyDescent="0.25">
      <c r="B5" s="3">
        <f ca="1">DATE(YEAR(TODAY()),4,1)</f>
        <v>42826</v>
      </c>
      <c r="C5" s="7" t="s">
        <v>4</v>
      </c>
      <c r="D5" s="8">
        <f ca="1">IFERROR(IF(SvarbiosDatos[Data]=HighlightDate,1,0),0)</f>
        <v>0</v>
      </c>
      <c r="F5" s="3">
        <f ca="1">HighlightDate-1</f>
        <v>42904</v>
      </c>
      <c r="G5" s="7" t="s">
        <v>12</v>
      </c>
      <c r="H5" s="7" t="s">
        <v>27</v>
      </c>
      <c r="I5" s="7"/>
      <c r="J5" s="9">
        <f ca="1">IFERROR(IF(TaskList[Terminas]=HighlightDate,1,0),0)</f>
        <v>0</v>
      </c>
    </row>
    <row r="6" spans="2:10" ht="30" customHeight="1" x14ac:dyDescent="0.25">
      <c r="B6" s="3">
        <f ca="1">DATE(YEAR(TODAY()),4,22)</f>
        <v>42847</v>
      </c>
      <c r="C6" s="7" t="s">
        <v>5</v>
      </c>
      <c r="D6" s="8">
        <f ca="1">IFERROR(IF(SvarbiosDatos[Data]=HighlightDate,1,0),0)</f>
        <v>0</v>
      </c>
      <c r="F6" s="3">
        <f ca="1">HighlightDate-2</f>
        <v>42903</v>
      </c>
      <c r="G6" s="7" t="s">
        <v>20</v>
      </c>
      <c r="H6" s="7" t="s">
        <v>21</v>
      </c>
      <c r="I6" s="7" t="s">
        <v>26</v>
      </c>
      <c r="J6" s="9">
        <f ca="1">IFERROR(IF(TaskList[Terminas]=HighlightDate,1,0),0)</f>
        <v>0</v>
      </c>
    </row>
    <row r="7" spans="2:10" ht="30" customHeight="1" x14ac:dyDescent="0.25">
      <c r="B7" s="3">
        <f ca="1">DATE(YEAR(TODAY()),9,8)</f>
        <v>42986</v>
      </c>
      <c r="C7" s="7" t="s">
        <v>6</v>
      </c>
      <c r="D7" s="8">
        <f ca="1">IFERROR(IF(SvarbiosDatos[Data]=HighlightDate,1,0),0)</f>
        <v>0</v>
      </c>
      <c r="F7" s="3">
        <f ca="1">HighlightDate-1</f>
        <v>42904</v>
      </c>
      <c r="G7" s="7" t="s">
        <v>13</v>
      </c>
      <c r="H7" s="7" t="s">
        <v>24</v>
      </c>
      <c r="I7" s="7"/>
      <c r="J7" s="9">
        <f ca="1">IFERROR(IF(TaskList[Terminas]=HighlightDate,1,0),0)</f>
        <v>0</v>
      </c>
    </row>
    <row r="8" spans="2:10" ht="30" customHeight="1" x14ac:dyDescent="0.25">
      <c r="B8" s="3">
        <f ca="1">TODAY()</f>
        <v>42905</v>
      </c>
      <c r="C8" s="7" t="s">
        <v>7</v>
      </c>
      <c r="D8" s="8">
        <f ca="1">IFERROR(IF(SvarbiosDatos[Data]=HighlightDate,1,0),0)</f>
        <v>1</v>
      </c>
      <c r="F8" s="3">
        <f ca="1">HighlightDate</f>
        <v>42905</v>
      </c>
      <c r="G8" s="7" t="s">
        <v>14</v>
      </c>
      <c r="H8" s="7" t="s">
        <v>18</v>
      </c>
      <c r="I8" s="7"/>
      <c r="J8" s="9">
        <f ca="1">IFERROR(IF(TaskList[Terminas]=HighlightDate,1,0),0)</f>
        <v>1</v>
      </c>
    </row>
    <row r="9" spans="2:10" ht="30" customHeight="1" x14ac:dyDescent="0.25">
      <c r="F9" s="3">
        <f ca="1">HighlightDate</f>
        <v>42905</v>
      </c>
      <c r="G9" s="7" t="s">
        <v>15</v>
      </c>
      <c r="H9" s="7" t="s">
        <v>22</v>
      </c>
      <c r="I9" s="7"/>
      <c r="J9" s="9">
        <f ca="1">IFERROR(IF(TaskList[Terminas]=HighlightDate,1,0),0)</f>
        <v>1</v>
      </c>
    </row>
    <row r="10" spans="2:10" ht="30" customHeight="1" x14ac:dyDescent="0.25">
      <c r="F10" s="3">
        <f ca="1">HighlightDate+1</f>
        <v>42906</v>
      </c>
      <c r="G10" s="7" t="s">
        <v>16</v>
      </c>
      <c r="H10" s="7" t="s">
        <v>23</v>
      </c>
      <c r="I10" s="7"/>
      <c r="J10" s="9">
        <f ca="1">IFERROR(IF(TaskList[Terminas]=HighlightDate,1,0),0)</f>
        <v>0</v>
      </c>
    </row>
  </sheetData>
  <conditionalFormatting sqref="B5:C8">
    <cfRule type="expression" dxfId="2" priority="4">
      <formula>$B5=HighlightDate</formula>
    </cfRule>
  </conditionalFormatting>
  <conditionalFormatting sqref="F5:I10">
    <cfRule type="expression" dxfId="1" priority="11">
      <formula>$F5=HighlightDate</formula>
    </cfRule>
  </conditionalFormatting>
  <dataValidations count="13">
    <dataValidation allowBlank="1" showInputMessage="1" showErrorMessage="1" prompt="Tolesniame langelyje įveskite datą, kad ji būtų paryškinta kiekvienoje lentelėje" sqref="G1"/>
    <dataValidation allowBlank="1" showInputMessage="1" showErrorMessage="1" prompt="Šiame langelyje įveskite datą, kad ji būtų paryškinta tolesnėse lentelėse" sqref="G2"/>
    <dataValidation allowBlank="1" showInputMessage="1" showErrorMessage="1" prompt="Stulpelyje po šia antrašte įveskite terminą. Norėdami rasti konkrečius įrašus, naudokite antraščių filtrus" sqref="F4"/>
    <dataValidation allowBlank="1" showInputMessage="1" showErrorMessage="1" prompt="Stulpelyje po šia antrašte įveskite klasę" sqref="G4"/>
    <dataValidation allowBlank="1" showInputMessage="1" showErrorMessage="1" prompt="Stulpelyje po šia antrašte įveskite užduotį" sqref="H4"/>
    <dataValidation allowBlank="1" showInputMessage="1" showErrorMessage="1" prompt="Stulpelyje po šia antrašte įveskite pastabas" sqref="I4"/>
    <dataValidation allowBlank="1" showInputMessage="1" showErrorMessage="1" prompt="Šiame darbalapyje sukurkite dienos užduočių sąrašą ir svarbių datų sąrašą. Įveskite datą langelyje G2, kad būtų automatiškai paryškintos eilutės su ta data" sqref="A1"/>
    <dataValidation allowBlank="1" showInputMessage="1" showErrorMessage="1" prompt="Darbalapio pavadinimas yra šiame langelyje" sqref="B2"/>
    <dataValidation allowBlank="1" showInputMessage="1" showErrorMessage="1" prompt="Stulpelyje po šia antrašte įveskite aprašą" sqref="C4"/>
    <dataValidation allowBlank="1" showInputMessage="1" showErrorMessage="1" prompt="Stulpelyje po šia antrašte įveskite datą. Norėdami rasti konkrečius įrašus, naudokite antraščių filtrus" sqref="B4"/>
    <dataValidation allowBlank="1" showInputMessage="1" showErrorMessage="1" prompt="Stulpelyje po šia antrašte yra paryškintas indikatorius" sqref="D4 J4"/>
    <dataValidation allowBlank="1" showInputMessage="1" showErrorMessage="1" prompt="Svarbių datų lentelėje yra data, aprašas ir paryškintas indikatorius, rodantis, kurios eilutės lentelėje atitinka paryškintą data, kuri įvesta G2 langelyje" sqref="B3"/>
    <dataValidation allowBlank="1" showInputMessage="1" showErrorMessage="1" prompt="Užduočių lentelėje yra terminas, klasė, užduotis, pastabos ir paryškintas indikatorius, rodantis, kurios eilutės lentelėje atitinka paryškintą data, kuri įvesta G2 langelyje" sqref="F3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7" fitToHeight="0" orientation="portrait" r:id="rId1"/>
  <headerFooter differentFirst="1">
    <oddFooter>Page &amp;P of &amp;N</oddFooter>
  </headerFooter>
  <ignoredErrors>
    <ignoredError sqref="F6" formula="1"/>
  </ignoredErrors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4</vt:i4>
      </vt:variant>
    </vt:vector>
  </HeadingPairs>
  <TitlesOfParts>
    <vt:vector size="5" baseType="lpstr">
      <vt:lpstr>Dienos užduočių sąrašas</vt:lpstr>
      <vt:lpstr>ColumnTitle1</vt:lpstr>
      <vt:lpstr>HighlightDate</vt:lpstr>
      <vt:lpstr>'Dienos užduočių sąrašas'!Print_Titles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2017-01-03T12:31:07Z</dcterms:created>
  <dcterms:modified xsi:type="dcterms:W3CDTF">2017-06-19T14:30:39Z</dcterms:modified>
</cp:coreProperties>
</file>