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195"/>
  </bookViews>
  <sheets>
    <sheet name="중요 시점" sheetId="1" r:id="rId1"/>
    <sheet name="로드맵" sheetId="4" r:id="rId2"/>
    <sheet name="정보" sheetId="2" r:id="rId3"/>
    <sheet name="차트 데이터" sheetId="5" state="hidden" r:id="rId4"/>
  </sheets>
  <definedNames>
    <definedName name="_xlnm.Print_Titles" localSheetId="0">'중요 시점'!$2:$2</definedName>
    <definedName name="차트연도">YEAR('차트 데이터'!$B$4)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C5" i="5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D3" i="1"/>
  <c r="C13" i="5" l="1"/>
  <c r="D13" i="5"/>
  <c r="C12" i="5"/>
  <c r="D12" i="5"/>
  <c r="C11" i="5"/>
  <c r="D11" i="5"/>
  <c r="C10" i="5"/>
  <c r="D10" i="5"/>
  <c r="C9" i="5"/>
  <c r="D9" i="5"/>
  <c r="C8" i="5"/>
  <c r="D8" i="5"/>
  <c r="C7" i="5"/>
  <c r="D7" i="5"/>
  <c r="C6" i="5"/>
  <c r="D6" i="5"/>
  <c r="C4" i="5"/>
  <c r="D4" i="5"/>
  <c r="D5" i="5"/>
  <c r="D4" i="1"/>
  <c r="D5" i="1" l="1"/>
  <c r="D6" i="1" l="1"/>
  <c r="D7" i="1" l="1"/>
  <c r="D8" i="1" l="1"/>
  <c r="D9" i="1" l="1"/>
  <c r="D10" i="1" l="1"/>
  <c r="D11" i="1" l="1"/>
  <c r="D12" i="1" l="1"/>
  <c r="D13" i="1" l="1"/>
  <c r="B4" i="5" l="1"/>
  <c r="C24" i="5" s="1"/>
  <c r="D14" i="1"/>
  <c r="B5" i="5" l="1"/>
  <c r="B20" i="5"/>
  <c r="B3" i="4" s="1"/>
  <c r="D15" i="1"/>
  <c r="B6" i="5" l="1"/>
  <c r="D16" i="1"/>
  <c r="B7" i="5" l="1"/>
  <c r="D17" i="1"/>
  <c r="B8" i="5" s="1"/>
  <c r="D18" i="1" l="1"/>
  <c r="B9" i="5" s="1"/>
  <c r="B21" i="5" l="1"/>
  <c r="C3" i="4" s="1"/>
  <c r="C25" i="5"/>
  <c r="D19" i="1"/>
  <c r="B10" i="5" s="1"/>
  <c r="D20" i="1" l="1"/>
  <c r="B11" i="5" s="1"/>
  <c r="D21" i="1" l="1"/>
  <c r="D22" i="1" l="1"/>
  <c r="B12" i="5"/>
  <c r="D23" i="1" l="1"/>
  <c r="D24" i="1" s="1"/>
  <c r="D25" i="1" s="1"/>
  <c r="D26" i="1" s="1"/>
  <c r="B13" i="5"/>
  <c r="C26" i="5" l="1"/>
  <c r="B22" i="5"/>
  <c r="D3" i="4" s="1"/>
</calcChain>
</file>

<file path=xl/sharedStrings.xml><?xml version="1.0" encoding="utf-8"?>
<sst xmlns="http://schemas.openxmlformats.org/spreadsheetml/2006/main" count="60" uniqueCount="54">
  <si>
    <t>이 워크시트에 중요 시점 및 활동을 입력하여 로드맵을 작성합니다.
C1 셀에는 이 워크시트의 제목이 표시됩니다. 
정보 워크시트에는 화면을 읽는 독자를 위한 지침을 포함하여 이 워크시트를 사용하는 방법에 대한 정보가 표시됩니다.
추가 지침을 보려면 A 열 아래로 계속 이동합니다.</t>
  </si>
  <si>
    <t>C2:E2 셀에는 표 머리글이 표시됩니다. 특정 항목을 정렬하거나 찾으려면 정렬 및 필터 옵션을 사용합니다.
C3 셀부터 표에 날짜를 포함하는 중요 시점을 입력하고, 중요 시점의 차트 작성 위치를 설정합니다.
B 열은 숨겨져 있습니다. 스크롤 막대를 사용하여 시간 표시줄의 청크를 보기 위해 이 데이터에서 생성된 차트입니다. B 열은 스크롤 막대가 증분될 때 차트를 작성할 중요 시점을 결정하는 데 도움이 됩니다. 
경고: B 열의 내용을 삭제하거나 수정하면 이 통합 문서에 작성된 차트의 무결성이 손상될 수 있습니다.</t>
  </si>
  <si>
    <t>C1 셀에 날짜 및 중요 시점의 차트를 작성하기 위한 위치를 입력합니다. 시간 표시줄 위에 중요 시점의 차트를 작성하려면 1에서 3 사이의 양수를 입력합니다. 시간 표시줄 아래에 중요 시점의 차트를 작성하려면 1에서 3 사이의 음수를 입력합니다.
표의 D 열과 E 열에 날짜와 중요 시점 또는 활동을 입력합니다.
오른쪽 표의 새 행에 대해 각각 이 패턴을 반복합니다.
3 행부터 26 행까지 샘플 데이터가 제공됩니다. 샘플 콘텐츠를 수정하거나 삭제하여 고유한 로드맵을 작성합니다.
다음 지침을 보려면 A27 셀로 이동합니다.</t>
  </si>
  <si>
    <t>로드맵 중요 시점 표에 행을 더 추가하려면 이 행 위에 새 행을 삽입하면 됩니다.
이 워크시트에는 추가 지침이 없습니다.</t>
  </si>
  <si>
    <t>번호</t>
  </si>
  <si>
    <t>중요 시점</t>
  </si>
  <si>
    <t>위치​​</t>
  </si>
  <si>
    <t>중요 시점을 더 추가하려면 이 줄 위에 새 행을 삽입합니다.</t>
  </si>
  <si>
    <t>날짜</t>
  </si>
  <si>
    <t>시작</t>
  </si>
  <si>
    <t>문제 분석
활동 1</t>
  </si>
  <si>
    <t>비즈니스 사례 개발
활동 1
활동 2</t>
  </si>
  <si>
    <t>프레젠테이션 검토</t>
  </si>
  <si>
    <t>실무 킥오프
활동 1
활동 2</t>
  </si>
  <si>
    <t>실무 조정
활동 1
활동 2
활동 3</t>
  </si>
  <si>
    <t>관련자 대량 구입</t>
  </si>
  <si>
    <t>리소스 선택</t>
  </si>
  <si>
    <t xml:space="preserve">팀 만들기
활동 1 </t>
  </si>
  <si>
    <t>팀 킥오프
활동 1 
활동 2
활동 3
활동 4</t>
  </si>
  <si>
    <t>데이터 수집 시작</t>
  </si>
  <si>
    <t>데이터 분석</t>
  </si>
  <si>
    <t>디자인</t>
  </si>
  <si>
    <t>개념 증명</t>
  </si>
  <si>
    <t>테스트 및 분석</t>
  </si>
  <si>
    <t>다시 디자인</t>
  </si>
  <si>
    <t>다시 개발</t>
  </si>
  <si>
    <t>최종 테스트</t>
  </si>
  <si>
    <t>베타 테스트</t>
  </si>
  <si>
    <t>검토</t>
  </si>
  <si>
    <t>마케팅에 릴리스</t>
  </si>
  <si>
    <t>이 워크시트에는 중요 시점 워크시트의 중요 시점을 표시하는 차트가 표시됩니다. 
B2, C2, D2 셀에는 연도가 표시되며 스타일 머리글 3이 적용되어 있습니다.
한 번에 10개의 중요 시점 차트가 작성됩니다. 
B4:D4 셀의 스크롤 막대를 사용하여 로드맵을 탐색합니다.
B3:D3 셀에는 시간 표시줄 연도가 표시됩니다.
이 워크시트에는 추가 지침이 없습니다.</t>
  </si>
  <si>
    <t>이 통합 문서 정보</t>
  </si>
  <si>
    <t>화면을 읽는 독자를 위한 가이드</t>
  </si>
  <si>
    <t xml:space="preserve">이 통합 문서에는 4개의 워크시트가 있습니다. 
중요 시점
로드맵
정보
차트 데이터(숨김)
각 워크시트의 A1 셀부터 A 열에는 각 워크시트에 대한 지침이 표시됩니다. 숨겨진 텍스트로 작성됩니다. 각 단계는 해당 행의 정보를 안내합니다. 별도로 명시되지 않는 한, 각 후속 단계는 A2, A3 셀 등에서 계속됩니다. 예를 들어 지침 텍스트에서 다음 단계를 보려면 “A6 셀로 이동”하도록 지시할 수 있습니다. 
숨겨진 텍스트는 인쇄되지 않습니다.
워크시트에서 이러한 지침을 제거하려면 A 열을 삭제하면 됩니다.
</t>
  </si>
  <si>
    <t xml:space="preserve">이 로드맵은 위치를 사용하여 중요 시점 및 활동 차트를 작성합니다. 위치를 통해 중요 시점 또는 활동에 가중치를 추가할 수 있습니다. 가중치 기본 설정에 따라 값을 조정하면 됩니다. 예를 들어 중요 시점/활동 3은 중요 시점/활동 2보다 가중치가 높을 수 있습니다. 차트에서 이를 표시하려면 중요 시점/활동 3의 위치 값을 중요 시점/활동 2보다 높게 지정하면 됩니다.  
</t>
  </si>
  <si>
    <t>이것이 이 워크시트의 마지막 지침입니다.</t>
  </si>
  <si>
    <t>이 워크시트에는 동적 차트 작성을 위한 데이터가 표시됩니다. 이 워크시트는 삭제하지 마세요.
이 워크 시트를 삭제하면 통합 문서의 동적 기능이 손상될 수 있습니다.</t>
  </si>
  <si>
    <t>B2 셀에는 표의 제목이 표시됩니다.</t>
  </si>
  <si>
    <t>B3:D3 셀에는 표 머리글이 표시됩니다. 
이 표는 중요 시점 워크시트에 입력된 콘텐츠를 기준으로 자동 업데이트됩니다.
경고: 이 표의 콘텐츠를 수정하거나 삭제하면 로드맵 워크시트에 있는 로드맵 차트의 동적 업데이트 기능이 손상될 수 있습니다.
다음 지침을 보려면 A15 셀로 이동합니다.</t>
  </si>
  <si>
    <t>로드맵을 스크롤하는 기능은 증분 값을 사용하여 수행됩니다. B15 셀에는 이 기능의 제목이 표시됩니다.
B16 셀과 B17 셀에는 머리글 및 단일 값을 포함하는 표가 표시됩니다.
다음 지침을 보려면 A19 셀로 이동합니다.</t>
  </si>
  <si>
    <t>로드맵 차트는 시간 표시줄의 연도를 그립니다. 이 작업을 수행하려면 중요 지점 목록에서 연도를 캡처해야 합니다. 
이 구역의 제목은 B19 셀의 “연도”입니다. 
C20:C22 셀에 연도 값이 자동으로 생성됩니다.
경고: 이러한 연도를 삭제하거나 수정하면 로드맵 차트의 차트 작성 정확도가 변경될 수 있습니다.
다음 지침을 보려면 A24 셀로 이동합니다.</t>
  </si>
  <si>
    <t>로드맵 차트의 도넛형 표식에는 이 워크시트에 있는 동적 차트 콘텐츠의 날짜가 포함됩니다. 날짜는 C24 셀의 초기 날짜, C25 셀의 중간 날짜, C26 셀의 마지막 날짜입니다.
이 워크시트에는 추가 지침이 없습니다.</t>
  </si>
  <si>
    <t>이 워크시트는 삭제하지 마세요.</t>
  </si>
  <si>
    <t>동적 차트 콘텐츠</t>
  </si>
  <si>
    <t>스크롤 기능</t>
  </si>
  <si>
    <t>행 증분</t>
  </si>
  <si>
    <t>연도</t>
  </si>
  <si>
    <t>초기 날짜</t>
  </si>
  <si>
    <t>중간 날짜</t>
  </si>
  <si>
    <t>마지막 날짜</t>
  </si>
  <si>
    <t>이벤트</t>
  </si>
  <si>
    <t>&lt;-- 로드맵의 시작 위치 연도</t>
  </si>
  <si>
    <t>&lt;-- 로드맵의 중간 기간 연도. 로드맵의 시작 위치와 동일한 연도인 경우 공백일 수 있습니다.</t>
  </si>
  <si>
    <t>&lt;-- 로드맵의 최종 위치 연도. 로드맵의 시작 위치와 동일한 연도인 경우 공백일 수 있습니다.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</si>
</sst>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&quot;월&quot;\ d&quot;일&quot;;@"/>
    <numFmt numFmtId="165" formatCode="#,##0_ "/>
  </numFmts>
  <fonts count="22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8"/>
      <color theme="8"/>
      <name val="Malgun Gothic"/>
      <family val="2"/>
    </font>
    <font>
      <b/>
      <sz val="12"/>
      <color theme="8"/>
      <name val="Malgun Gothic"/>
      <family val="2"/>
    </font>
    <font>
      <b/>
      <sz val="12"/>
      <color theme="0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8" tint="0.79998168889431442"/>
      <name val="Malgun Gothic"/>
      <family val="2"/>
    </font>
    <font>
      <sz val="8"/>
      <name val="돋움"/>
      <family val="3"/>
      <charset val="129"/>
    </font>
    <font>
      <sz val="11"/>
      <color theme="1"/>
      <name val="Malgun Gothic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8" fillId="0" borderId="0" applyNumberFormat="0" applyFill="0" applyProtection="0">
      <alignment vertical="top"/>
    </xf>
    <xf numFmtId="0" fontId="9" fillId="0" borderId="0" applyNumberFormat="0" applyFill="0" applyAlignment="0" applyProtection="0"/>
    <xf numFmtId="165" fontId="1" fillId="0" borderId="0" applyFont="0" applyFill="0" applyBorder="0" applyProtection="0">
      <alignment horizontal="center" vertical="center"/>
    </xf>
    <xf numFmtId="0" fontId="10" fillId="3" borderId="0" applyNumberFormat="0" applyProtection="0">
      <alignment horizontal="right" vertical="top" indent="1"/>
    </xf>
    <xf numFmtId="14" fontId="1" fillId="0" borderId="0" applyFont="0" applyFill="0" applyBorder="0">
      <alignment horizontal="center" vertical="center" wrapText="1"/>
    </xf>
    <xf numFmtId="0" fontId="2" fillId="0" borderId="0"/>
    <xf numFmtId="0" fontId="19" fillId="2" borderId="0">
      <alignment wrapText="1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9" borderId="1" applyNumberFormat="0" applyAlignment="0" applyProtection="0"/>
    <xf numFmtId="0" fontId="15" fillId="10" borderId="2" applyNumberFormat="0" applyAlignment="0" applyProtection="0"/>
    <xf numFmtId="0" fontId="4" fillId="10" borderId="1" applyNumberFormat="0" applyAlignment="0" applyProtection="0"/>
    <xf numFmtId="0" fontId="13" fillId="0" borderId="3" applyNumberFormat="0" applyFill="0" applyAlignment="0" applyProtection="0"/>
    <xf numFmtId="0" fontId="5" fillId="11" borderId="4" applyNumberFormat="0" applyAlignment="0" applyProtection="0"/>
    <xf numFmtId="0" fontId="18" fillId="0" borderId="0" applyNumberFormat="0" applyFill="0" applyBorder="0" applyAlignment="0" applyProtection="0"/>
    <xf numFmtId="0" fontId="1" fillId="12" borderId="5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5">
    <xf numFmtId="0" fontId="0" fillId="0" borderId="0" xfId="0"/>
    <xf numFmtId="0" fontId="8" fillId="0" borderId="0" xfId="1" applyAlignment="1">
      <alignment vertical="center"/>
    </xf>
    <xf numFmtId="0" fontId="9" fillId="0" borderId="0" xfId="2" applyAlignment="1"/>
    <xf numFmtId="0" fontId="0" fillId="0" borderId="0" xfId="0" applyAlignment="1">
      <alignment wrapText="1"/>
    </xf>
    <xf numFmtId="0" fontId="9" fillId="0" borderId="0" xfId="2"/>
    <xf numFmtId="0" fontId="0" fillId="0" borderId="0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/>
    <xf numFmtId="0" fontId="9" fillId="0" borderId="0" xfId="2" applyNumberFormat="1"/>
    <xf numFmtId="0" fontId="0" fillId="0" borderId="0" xfId="0" applyAlignment="1">
      <alignment horizontal="center"/>
    </xf>
    <xf numFmtId="0" fontId="8" fillId="0" borderId="0" xfId="1">
      <alignment vertical="top"/>
    </xf>
    <xf numFmtId="0" fontId="10" fillId="3" borderId="0" xfId="4">
      <alignment horizontal="right" vertical="top" indent="1"/>
    </xf>
    <xf numFmtId="0" fontId="0" fillId="2" borderId="0" xfId="0" applyFill="1"/>
    <xf numFmtId="0" fontId="2" fillId="0" borderId="0" xfId="6"/>
    <xf numFmtId="0" fontId="0" fillId="4" borderId="0" xfId="0" applyFill="1"/>
    <xf numFmtId="0" fontId="19" fillId="2" borderId="0" xfId="7">
      <alignment wrapText="1"/>
    </xf>
    <xf numFmtId="0" fontId="19" fillId="5" borderId="0" xfId="7" applyFill="1">
      <alignment wrapText="1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165" fontId="21" fillId="0" borderId="0" xfId="3" applyFont="1" applyFill="1" applyBorder="1">
      <alignment horizontal="center" vertical="center"/>
    </xf>
    <xf numFmtId="14" fontId="21" fillId="0" borderId="0" xfId="5" applyNumberFormat="1" applyFont="1" applyFill="1" applyBorder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wrapText="1"/>
    </xf>
    <xf numFmtId="165" fontId="21" fillId="0" borderId="0" xfId="3" applyFont="1">
      <alignment horizontal="center" vertical="center"/>
    </xf>
    <xf numFmtId="14" fontId="21" fillId="0" borderId="0" xfId="5" applyNumberFormat="1" applyFont="1" applyFill="1">
      <alignment horizontal="center" vertical="center" wrapTex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3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1" builtinId="5" customBuiltin="1"/>
    <cellStyle name="Title" xfId="12" builtinId="15" customBuiltin="1"/>
    <cellStyle name="Total" xfId="25" builtinId="25" customBuiltin="1"/>
    <cellStyle name="Warning Text" xfId="22" builtinId="11" customBuiltin="1"/>
    <cellStyle name="날짜" xfId="5"/>
    <cellStyle name="숨겨진차트텍스트" xfId="7"/>
    <cellStyle name="숨겨진텍스트" xfId="6"/>
  </cellStyles>
  <dxfs count="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19" formatCode="m/d/yyyy"/>
      <alignment horizontal="general" vertical="bottom" textRotation="0" wrapText="1" indent="0" justifyLastLine="0" shrinkToFit="0" readingOrder="0"/>
    </dxf>
    <dxf>
      <numFmt numFmtId="166" formatCode="yyyy/mm/dd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6" formatCode="yyyy/mm/dd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ill>
        <patternFill patternType="solid">
          <fgColor theme="5" tint="0.79992065187536243"/>
          <bgColor theme="8" tint="0.79998168889431442"/>
        </patternFill>
      </fill>
    </dxf>
    <dxf>
      <font>
        <color theme="8" tint="-0.499984740745262"/>
      </font>
      <border>
        <bottom style="thin">
          <color theme="8"/>
        </bottom>
      </border>
    </dxf>
    <dxf>
      <font>
        <b val="0"/>
        <i val="0"/>
        <color theme="8" tint="-0.499984740745262"/>
      </font>
      <border>
        <top style="thin">
          <color theme="8"/>
        </top>
        <bottom style="thin">
          <color theme="8"/>
        </bottom>
      </border>
    </dxf>
  </dxfs>
  <tableStyles count="1" defaultTableStyle="제품 로드맵 표 스타일" defaultPivotStyle="PivotStyleLight16">
    <tableStyle name="제품 로드맵 표 스타일" pivot="0" count="3">
      <tableStyleElement type="wholeTable" dxfId="16"/>
      <tableStyleElement type="headerRow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58275413181398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'차트 데이터'!$D$3</c:f>
              <c:strCache>
                <c:ptCount val="1"/>
                <c:pt idx="0">
                  <c:v>위치​​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B2F9118-5F41-480F-92FF-2C0093D973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38F-4955-B7A2-9C15639C03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A30112-072E-4334-8A6D-39C355F8D5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38F-4955-B7A2-9C15639C03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ADFEAC7-B93E-459D-BB55-911FD226EE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38F-4955-B7A2-9C15639C03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FCFCBE8-B977-4035-B5EB-77FA97D455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38F-4955-B7A2-9C15639C03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CB36BC1-21BE-4825-BBF9-F4AA39C897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38F-4955-B7A2-9C15639C03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02D4B19-C282-46C5-BAEB-6BD5AFB454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38F-4955-B7A2-9C15639C030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78EC9DA-B25C-42BE-B3E7-C65FCDD8F2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38F-4955-B7A2-9C15639C030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A12AADE-3105-4B51-A339-61FE77C4D3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38F-4955-B7A2-9C15639C030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CD80C8C-79CC-45DA-9DEE-FCAEA4FB1D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38F-4955-B7A2-9C15639C0302}"/>
                </c:ext>
              </c:extLst>
            </c:dLbl>
            <c:dLbl>
              <c:idx val="9"/>
              <c:layout>
                <c:manualLayout>
                  <c:x val="0"/>
                  <c:y val="-1.6759776536312984E-2"/>
                </c:manualLayout>
              </c:layout>
              <c:tx>
                <c:rich>
                  <a:bodyPr/>
                  <a:lstStyle/>
                  <a:p>
                    <a:fld id="{E71AF048-70C8-446E-8465-08E6D0715017}" type="CELLRANGE">
                      <a:rPr lang="en-US" altLang="ko-KR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38F-4955-B7A2-9C15639C0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rnd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errBars>
          <c:xVal>
            <c:multiLvlStrRef>
              <c:f>'차트 데이터'!$B$4:$C$13</c:f>
              <c:multiLvlStrCache>
                <c:ptCount val="10"/>
                <c:lvl>
                  <c:pt idx="0">
                    <c:v>시작</c:v>
                  </c:pt>
                  <c:pt idx="1">
                    <c:v>문제 분석
활동 1</c:v>
                  </c:pt>
                  <c:pt idx="2">
                    <c:v>비즈니스 사례 개발
활동 1
활동 2</c:v>
                  </c:pt>
                  <c:pt idx="3">
                    <c:v>프레젠테이션 검토</c:v>
                  </c:pt>
                  <c:pt idx="4">
                    <c:v>실무 킥오프
활동 1
활동 2</c:v>
                  </c:pt>
                  <c:pt idx="5">
                    <c:v>실무 조정
활동 1
활동 2
활동 3</c:v>
                  </c:pt>
                  <c:pt idx="6">
                    <c:v>관련자 대량 구입</c:v>
                  </c:pt>
                  <c:pt idx="7">
                    <c:v>리소스 선택</c:v>
                  </c:pt>
                  <c:pt idx="8">
                    <c:v>팀 만들기
활동 1 </c:v>
                  </c:pt>
                  <c:pt idx="9">
                    <c:v>팀 킥오프
활동 1 
활동 2
활동 3
활동 4</c:v>
                  </c:pt>
                </c:lvl>
                <c:lvl>
                  <c:pt idx="0">
                    <c:v>6/29/2018</c:v>
                  </c:pt>
                  <c:pt idx="1">
                    <c:v>7/9/2018</c:v>
                  </c:pt>
                  <c:pt idx="2">
                    <c:v>7/29/2018</c:v>
                  </c:pt>
                  <c:pt idx="3">
                    <c:v>8/28/2018</c:v>
                  </c:pt>
                  <c:pt idx="4">
                    <c:v>10/7/2018</c:v>
                  </c:pt>
                  <c:pt idx="5">
                    <c:v>11/26/2018</c:v>
                  </c:pt>
                  <c:pt idx="6">
                    <c:v>1/25/2019</c:v>
                  </c:pt>
                  <c:pt idx="7">
                    <c:v>4/5/2019</c:v>
                  </c:pt>
                  <c:pt idx="8">
                    <c:v>6/24/2019</c:v>
                  </c:pt>
                  <c:pt idx="9">
                    <c:v>9/22/2019</c:v>
                  </c:pt>
                </c:lvl>
              </c:multiLvlStrCache>
            </c:multiLvlStrRef>
          </c:xVal>
          <c:yVal>
            <c:numRef>
              <c:f>'차트 데이터'!$D$4:$D$13</c:f>
              <c:numCache>
                <c:formatCode>General</c:formatCode>
                <c:ptCount val="10"/>
                <c:pt idx="0">
                  <c:v>1</c:v>
                </c:pt>
                <c:pt idx="1">
                  <c:v>-2</c:v>
                </c:pt>
                <c:pt idx="2">
                  <c:v>1</c:v>
                </c:pt>
                <c:pt idx="3">
                  <c:v>-1</c:v>
                </c:pt>
                <c:pt idx="4">
                  <c:v>-0.5</c:v>
                </c:pt>
                <c:pt idx="5">
                  <c:v>2</c:v>
                </c:pt>
                <c:pt idx="6">
                  <c:v>0.5</c:v>
                </c:pt>
                <c:pt idx="7">
                  <c:v>-1</c:v>
                </c:pt>
                <c:pt idx="8">
                  <c:v>0.5</c:v>
                </c:pt>
                <c:pt idx="9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'차트 데이터'!$C$4:$C$13</c15:f>
                <c15:dlblRangeCache>
                  <c:ptCount val="10"/>
                  <c:pt idx="0">
                    <c:v>시작</c:v>
                  </c:pt>
                  <c:pt idx="1">
                    <c:v>문제 분석
활동 1</c:v>
                  </c:pt>
                  <c:pt idx="2">
                    <c:v>비즈니스 사례 개발
활동 1
활동 2</c:v>
                  </c:pt>
                  <c:pt idx="3">
                    <c:v>프레젠테이션 검토</c:v>
                  </c:pt>
                  <c:pt idx="4">
                    <c:v>실무 킥오프
활동 1
활동 2</c:v>
                  </c:pt>
                  <c:pt idx="5">
                    <c:v>실무 조정
활동 1
활동 2
활동 3</c:v>
                  </c:pt>
                  <c:pt idx="6">
                    <c:v>관련자 대량 구입</c:v>
                  </c:pt>
                  <c:pt idx="7">
                    <c:v>리소스 선택</c:v>
                  </c:pt>
                  <c:pt idx="8">
                    <c:v>팀 만들기
활동 1 </c:v>
                  </c:pt>
                  <c:pt idx="9">
                    <c:v>팀 킥오프
활동 1 
활동 2
활동 3
활동 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38F-4955-B7A2-9C15639C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684360"/>
        <c:axId val="966683048"/>
      </c:scatterChart>
      <c:valAx>
        <c:axId val="966684360"/>
        <c:scaling>
          <c:orientation val="minMax"/>
          <c:max val="12"/>
        </c:scaling>
        <c:delete val="0"/>
        <c:axPos val="b"/>
        <c:majorTickMark val="none"/>
        <c:minorTickMark val="none"/>
        <c:tickLblPos val="none"/>
        <c:spPr>
          <a:solidFill>
            <a:schemeClr val="accent5">
              <a:lumMod val="75000"/>
            </a:schemeClr>
          </a:solidFill>
          <a:ln w="6350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3048"/>
        <c:crosses val="autoZero"/>
        <c:crossBetween val="midCat"/>
        <c:majorUnit val="2"/>
        <c:minorUnit val="0.2"/>
      </c:valAx>
      <c:valAx>
        <c:axId val="96668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'차트 데이터'!$B$17" horiz="1" max="10" page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0</xdr:row>
      <xdr:rowOff>9526</xdr:rowOff>
    </xdr:from>
    <xdr:to>
      <xdr:col>4</xdr:col>
      <xdr:colOff>161924</xdr:colOff>
      <xdr:row>4</xdr:row>
      <xdr:rowOff>19051</xdr:rowOff>
    </xdr:to>
    <xdr:graphicFrame macro="">
      <xdr:nvGraphicFramePr>
        <xdr:cNvPr id="2" name="차트 1" descr="시간 표시줄 위 또는 아래와 시간 표시줄에 중요 시점을 그리기 위한 분산형 차트입니다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2</xdr:row>
          <xdr:rowOff>209550</xdr:rowOff>
        </xdr:from>
        <xdr:to>
          <xdr:col>5</xdr:col>
          <xdr:colOff>285750</xdr:colOff>
          <xdr:row>4</xdr:row>
          <xdr:rowOff>19050</xdr:rowOff>
        </xdr:to>
        <xdr:sp macro="" textlink="">
          <xdr:nvSpPr>
            <xdr:cNvPr id="4098" name="스크롤 막대 2" descr="Scrollbar to navigate the roadmap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0</xdr:col>
      <xdr:colOff>19049</xdr:colOff>
      <xdr:row>0</xdr:row>
      <xdr:rowOff>1038225</xdr:rowOff>
    </xdr:from>
    <xdr:to>
      <xdr:col>5</xdr:col>
      <xdr:colOff>185926</xdr:colOff>
      <xdr:row>1</xdr:row>
      <xdr:rowOff>1880920</xdr:rowOff>
    </xdr:to>
    <xdr:grpSp>
      <xdr:nvGrpSpPr>
        <xdr:cNvPr id="44" name="그룹 43" descr="로드맵 시간 표시줄의 중요 시점 날짜 표식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9049" y="1038225"/>
          <a:ext cx="11815952" cy="4081195"/>
          <a:chOff x="19049" y="1247137"/>
          <a:chExt cx="11815952" cy="3902696"/>
        </a:xfrm>
      </xdr:grpSpPr>
      <xdr:grpSp>
        <xdr:nvGrpSpPr>
          <xdr:cNvPr id="35" name="그룹 34" descr="로드맵 시간 표시줄의 중요 시점 날짜 표식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GrpSpPr/>
        </xdr:nvGrpSpPr>
        <xdr:grpSpPr>
          <a:xfrm>
            <a:off x="11039473" y="2302210"/>
            <a:ext cx="795528" cy="994205"/>
            <a:chOff x="11039473" y="2302210"/>
            <a:chExt cx="795528" cy="994205"/>
          </a:xfrm>
        </xdr:grpSpPr>
        <xdr:sp macro="" textlink="'차트 데이터'!C26">
          <xdr:nvSpPr>
            <xdr:cNvPr id="12" name="원형: 비어 있음 11" descr="도넛 안에 중요 시점 날짜가 표시됩니다.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11039473" y="2302210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EDA3A338-67AB-4920-99D9-B3A1BE175CDC}" type="TxLink">
                <a:rPr lang="en-US" sz="1100" b="0" i="0" u="none" strike="noStrike">
                  <a:solidFill>
                    <a:srgbClr val="000000"/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</a:rPr>
                <a:pPr algn="ctr" rtl="0"/>
                <a:t>9월 22일</a:t>
              </a:fld>
              <a:endParaRPr lang="en-US" sz="1100">
                <a:solidFill>
                  <a:schemeClr val="tx1"/>
                </a:solidFill>
                <a:latin typeface="Malgun Gothic" panose="020B0503020000020004" pitchFamily="34" charset="-127"/>
                <a:ea typeface="Malgun Gothic" panose="020B0503020000020004" pitchFamily="34" charset="-127"/>
              </a:endParaRPr>
            </a:p>
          </xdr:txBody>
        </xdr:sp>
        <xdr:grpSp>
          <xdr:nvGrpSpPr>
            <xdr:cNvPr id="20" name="그룹 19" descr="로드맵 시간 표시줄의 중요 시점 날짜 표식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GrpSpPr/>
          </xdr:nvGrpSpPr>
          <xdr:grpSpPr>
            <a:xfrm>
              <a:off x="11106150" y="3131823"/>
              <a:ext cx="683133" cy="164592"/>
              <a:chOff x="14306550" y="2374586"/>
              <a:chExt cx="683133" cy="164592"/>
            </a:xfrm>
          </xdr:grpSpPr>
          <xdr:sp macro="" textlink="">
            <xdr:nvSpPr>
              <xdr:cNvPr id="19" name="순서도: 연결선 18" descr="장식 원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SpPr/>
            </xdr:nvSpPr>
            <xdr:spPr>
              <a:xfrm>
                <a:off x="14306550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3" name="순서도: 연결선 22" descr="장식 원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/>
            </xdr:nvSpPr>
            <xdr:spPr>
              <a:xfrm>
                <a:off x="14418564" y="240658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4" name="순서도: 연결선 23" descr="장식 원">
                <a:extLst>
                  <a:ext uri="{FF2B5EF4-FFF2-40B4-BE49-F238E27FC236}">
                    <a16:creationId xmlns:a16="http://schemas.microsoft.com/office/drawing/2014/main" id="{00000000-0008-0000-0100-000018000000}"/>
                  </a:ext>
                </a:extLst>
              </xdr:cNvPr>
              <xdr:cNvSpPr/>
            </xdr:nvSpPr>
            <xdr:spPr>
              <a:xfrm>
                <a:off x="14567154" y="2374586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6" name="순서도: 연결선 25" descr="장식 원">
                <a:extLst>
                  <a:ext uri="{FF2B5EF4-FFF2-40B4-BE49-F238E27FC236}">
                    <a16:creationId xmlns:a16="http://schemas.microsoft.com/office/drawing/2014/main" id="{00000000-0008-0000-0100-00001A000000}"/>
                  </a:ext>
                </a:extLst>
              </xdr:cNvPr>
              <xdr:cNvSpPr/>
            </xdr:nvSpPr>
            <xdr:spPr>
              <a:xfrm rot="10800000">
                <a:off x="14925675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7" name="순서도: 연결선 26" descr="장식 원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 rot="10800000">
                <a:off x="14777085" y="2406589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3" name="그룹 42" descr="로드맵 시간 표시줄의 중요 시점 날짜 표식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GrpSpPr/>
        </xdr:nvGrpSpPr>
        <xdr:grpSpPr>
          <a:xfrm>
            <a:off x="19049" y="4144038"/>
            <a:ext cx="795528" cy="1005795"/>
            <a:chOff x="19049" y="4144038"/>
            <a:chExt cx="795528" cy="1005795"/>
          </a:xfrm>
        </xdr:grpSpPr>
        <xdr:sp macro="" textlink="'차트 데이터'!C24">
          <xdr:nvSpPr>
            <xdr:cNvPr id="17" name="원형: 비어 있음 16" descr="도넛 안에 중요 시점 날짜가 표시됩니다.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19049" y="4354305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60C87DDA-A70A-4557-99D2-718C0DB02B25}" type="TxLink">
                <a:rPr lang="en-US" sz="1100" b="0" i="0" u="none" strike="noStrike">
                  <a:solidFill>
                    <a:srgbClr val="000000"/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</a:rPr>
                <a:pPr algn="ctr" rtl="0"/>
                <a:t>6월 29일</a:t>
              </a:fld>
              <a:endParaRPr lang="en-US" sz="1100">
                <a:solidFill>
                  <a:schemeClr val="tx1"/>
                </a:solidFill>
                <a:latin typeface="Malgun Gothic" panose="020B0503020000020004" pitchFamily="34" charset="-127"/>
                <a:ea typeface="Malgun Gothic" panose="020B0503020000020004" pitchFamily="34" charset="-127"/>
              </a:endParaRPr>
            </a:p>
          </xdr:txBody>
        </xdr:sp>
        <xdr:grpSp>
          <xdr:nvGrpSpPr>
            <xdr:cNvPr id="29" name="그룹 28" descr="로드맵 시간 표시줄의 중요 시점 날짜 표식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GrpSpPr/>
          </xdr:nvGrpSpPr>
          <xdr:grpSpPr>
            <a:xfrm>
              <a:off x="95250" y="4144038"/>
              <a:ext cx="683133" cy="164592"/>
              <a:chOff x="11610975" y="2839113"/>
              <a:chExt cx="683133" cy="164592"/>
            </a:xfrm>
          </xdr:grpSpPr>
          <xdr:sp macro="" textlink="">
            <xdr:nvSpPr>
              <xdr:cNvPr id="30" name="순서도: 연결선 29" descr="장식 원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/>
            </xdr:nvSpPr>
            <xdr:spPr>
              <a:xfrm>
                <a:off x="11610975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1" name="순서도: 연결선 30" descr="장식 원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SpPr/>
            </xdr:nvSpPr>
            <xdr:spPr>
              <a:xfrm>
                <a:off x="11722989" y="287111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2" name="순서도: 연결선 31" descr="장식 원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SpPr/>
            </xdr:nvSpPr>
            <xdr:spPr>
              <a:xfrm>
                <a:off x="11871579" y="2839113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3" name="순서도: 연결선 32" descr="장식 원">
                <a:extLst>
                  <a:ext uri="{FF2B5EF4-FFF2-40B4-BE49-F238E27FC236}">
                    <a16:creationId xmlns:a16="http://schemas.microsoft.com/office/drawing/2014/main" id="{00000000-0008-0000-0100-000021000000}"/>
                  </a:ext>
                </a:extLst>
              </xdr:cNvPr>
              <xdr:cNvSpPr/>
            </xdr:nvSpPr>
            <xdr:spPr>
              <a:xfrm rot="10800000">
                <a:off x="12230100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4" name="순서도: 연결선 33" descr="장식 원">
                <a:extLst>
                  <a:ext uri="{FF2B5EF4-FFF2-40B4-BE49-F238E27FC236}">
                    <a16:creationId xmlns:a16="http://schemas.microsoft.com/office/drawing/2014/main" id="{00000000-0008-0000-0100-000022000000}"/>
                  </a:ext>
                </a:extLst>
              </xdr:cNvPr>
              <xdr:cNvSpPr/>
            </xdr:nvSpPr>
            <xdr:spPr>
              <a:xfrm rot="10800000">
                <a:off x="12081510" y="287111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2" name="그룹 41" descr="로드맵 시간 표시줄의 중요 시점 날짜 표식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GrpSpPr/>
        </xdr:nvGrpSpPr>
        <xdr:grpSpPr>
          <a:xfrm>
            <a:off x="4648200" y="1247137"/>
            <a:ext cx="795528" cy="1020031"/>
            <a:chOff x="4648200" y="1247137"/>
            <a:chExt cx="795528" cy="1020031"/>
          </a:xfrm>
        </xdr:grpSpPr>
        <xdr:sp macro="" textlink="'차트 데이터'!C25">
          <xdr:nvSpPr>
            <xdr:cNvPr id="7" name="원형: 비어 있음 6" descr="로드맵 시간 표시줄의 중요 시점 날짜 표식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>
              <a:off x="4648200" y="1247137"/>
              <a:ext cx="795528" cy="790576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199D44F3-1370-48B7-9068-2DB846DC066A}" type="TxLink">
                <a:rPr lang="en-US" sz="1100" b="0" i="0" u="none" strike="noStrike">
                  <a:solidFill>
                    <a:srgbClr val="000000"/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</a:rPr>
                <a:pPr algn="ctr" rtl="0"/>
                <a:t>11월 26일</a:t>
              </a:fld>
              <a:endParaRPr lang="en-US" sz="1100">
                <a:solidFill>
                  <a:schemeClr val="tx1"/>
                </a:solidFill>
                <a:latin typeface="Malgun Gothic" panose="020B0503020000020004" pitchFamily="34" charset="-127"/>
                <a:ea typeface="Malgun Gothic" panose="020B0503020000020004" pitchFamily="34" charset="-127"/>
              </a:endParaRPr>
            </a:p>
          </xdr:txBody>
        </xdr:sp>
        <xdr:grpSp>
          <xdr:nvGrpSpPr>
            <xdr:cNvPr id="36" name="그룹 35" descr="로드맵 시간 표시줄의 중요 시점 날짜 표식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GrpSpPr/>
          </xdr:nvGrpSpPr>
          <xdr:grpSpPr>
            <a:xfrm>
              <a:off x="4705350" y="2102576"/>
              <a:ext cx="683133" cy="164592"/>
              <a:chOff x="12068175" y="1345339"/>
              <a:chExt cx="683133" cy="164592"/>
            </a:xfrm>
          </xdr:grpSpPr>
          <xdr:sp macro="" textlink="">
            <xdr:nvSpPr>
              <xdr:cNvPr id="37" name="순서도: 연결선 36" descr="장식 원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SpPr/>
            </xdr:nvSpPr>
            <xdr:spPr>
              <a:xfrm>
                <a:off x="12068175" y="1394294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8" name="순서도: 연결선 37" descr="장식 원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SpPr/>
            </xdr:nvSpPr>
            <xdr:spPr>
              <a:xfrm>
                <a:off x="12180189" y="1377344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9" name="순서도: 연결선 38" descr="장식 원">
                <a:extLst>
                  <a:ext uri="{FF2B5EF4-FFF2-40B4-BE49-F238E27FC236}">
                    <a16:creationId xmlns:a16="http://schemas.microsoft.com/office/drawing/2014/main" id="{00000000-0008-0000-0100-000027000000}"/>
                  </a:ext>
                </a:extLst>
              </xdr:cNvPr>
              <xdr:cNvSpPr/>
            </xdr:nvSpPr>
            <xdr:spPr>
              <a:xfrm>
                <a:off x="12328779" y="1345339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0" name="순서도: 연결선 39" descr="장식 원">
                <a:extLst>
                  <a:ext uri="{FF2B5EF4-FFF2-40B4-BE49-F238E27FC236}">
                    <a16:creationId xmlns:a16="http://schemas.microsoft.com/office/drawing/2014/main" id="{00000000-0008-0000-0100-000028000000}"/>
                  </a:ext>
                </a:extLst>
              </xdr:cNvPr>
              <xdr:cNvSpPr/>
            </xdr:nvSpPr>
            <xdr:spPr>
              <a:xfrm rot="10800000">
                <a:off x="12687300" y="1394299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1" name="순서도: 연결선 40" descr="장식 원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SpPr/>
            </xdr:nvSpPr>
            <xdr:spPr>
              <a:xfrm rot="10800000">
                <a:off x="12538710" y="137733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</xdr:grpSp>
    <xdr:clientData/>
  </xdr:twoCellAnchor>
</xdr:wsDr>
</file>

<file path=xl/tables/table1.xml><?xml version="1.0" encoding="utf-8"?>
<table xmlns="http://schemas.openxmlformats.org/spreadsheetml/2006/main" id="2" name="로드맵중요시점" displayName="로드맵중요시점" ref="B2:E26" headerRowDxfId="13" dataDxfId="12" totalsRowDxfId="11">
  <autoFilter ref="B2:E26"/>
  <tableColumns count="4">
    <tableColumn id="4" name="번호" totalsRowLabel="요약" dataDxfId="10" totalsRowDxfId="9">
      <calculatedColumnFormula>ROW($A1)</calculatedColumnFormula>
    </tableColumn>
    <tableColumn id="5" name="위치​​" dataDxfId="8"/>
    <tableColumn id="1" name="날짜" dataDxfId="7" totalsRowDxfId="6"/>
    <tableColumn id="2" name="중요 시점" totalsRowFunction="count" dataDxfId="5"/>
  </tableColumns>
  <tableStyleInfo name="제품 로드맵 표 스타일" showFirstColumn="1" showLastColumn="0" showRowStripes="1" showColumnStripes="0"/>
  <extLst>
    <ext xmlns:x14="http://schemas.microsoft.com/office/spreadsheetml/2009/9/main" uri="{504A1905-F514-4f6f-8877-14C23A59335A}">
      <x14:table altTextSummary="이 표에 중요 시점의 차트 작성을 위한 위치를 입력합니다. 1에서 3 사이의 양수 또는 음수 정수를 사용하여 중요 시점이 시간 표시줄 위 또는 아래에 있어야 하는지를 나타냅니다. 각 위치의 날짜와 해당 중요 시점을 입력합니다."/>
    </ext>
  </extLst>
</table>
</file>

<file path=xl/tables/table2.xml><?xml version="1.0" encoding="utf-8"?>
<table xmlns="http://schemas.openxmlformats.org/spreadsheetml/2006/main" id="3" name="동적차트데이터" displayName="동적차트데이터" ref="B3:D13" totalsRowShown="0">
  <autoFilter ref="B3:D13">
    <filterColumn colId="0" hiddenButton="1"/>
    <filterColumn colId="1" hiddenButton="1"/>
    <filterColumn colId="2" hiddenButton="1"/>
  </autoFilter>
  <tableColumns count="3">
    <tableColumn id="1" name="날짜" dataDxfId="4">
      <calculatedColumnFormula>IFERROR(IF(LEN('중요 시점'!D3)=0,"",INDEX(로드맵중요시점[],'중요 시점'!$B3+$B$17,3)),"")</calculatedColumnFormula>
    </tableColumn>
    <tableColumn id="2" name="이벤트" dataDxfId="3">
      <calculatedColumnFormula>IFERROR(IF(LEN('중요 시점'!E3)=0,"",INDEX(로드맵중요시점[],'중요 시점'!$B3+$B$17,4)),"")</calculatedColumnFormula>
    </tableColumn>
    <tableColumn id="3" name="위치​​" dataDxfId="2">
      <calculatedColumnFormula>IFERROR(INDEX(로드맵중요시점[],'중요 시점'!$B3+$B$17,2),"")</calculatedColumnFormula>
    </tableColumn>
  </tableColumns>
  <tableStyleInfo name="제품 로드맵 표 스타일" showFirstColumn="1" showLastColumn="0" showRowStripes="1" showColumnStripes="0"/>
  <extLst>
    <ext xmlns:x14="http://schemas.microsoft.com/office/spreadsheetml/2009/9/main" uri="{504A1905-F514-4f6f-8877-14C23A59335A}">
      <x14:table altTextSummary="이 동적 차트 콘텐츠 표는 중요 시점 워크시트에 입력된 데이터에서 자동으로 생성됩니다. 로드맵 워크시트에서 로드맵 차트의 동적 기능을 유지하려면 이 표의 아무것도 수정하거나 삭제하지 마세요."/>
    </ext>
  </extLst>
</table>
</file>

<file path=xl/tables/table3.xml><?xml version="1.0" encoding="utf-8"?>
<table xmlns="http://schemas.openxmlformats.org/spreadsheetml/2006/main" id="4" name="스크롤증분" displayName="스크롤증분" ref="B16:B17" totalsRowShown="0" dataDxfId="1">
  <autoFilter ref="B16:B17"/>
  <tableColumns count="1">
    <tableColumn id="1" name="행 증분" dataDxfId="0"/>
  </tableColumns>
  <tableStyleInfo name="제품 로드맵 표 스타일" showFirstColumn="0" showLastColumn="0" showRowStripes="1" showColumnStripes="0"/>
  <extLst>
    <ext xmlns:x14="http://schemas.microsoft.com/office/spreadsheetml/2009/9/main" uri="{504A1905-F514-4f6f-8877-14C23A59335A}">
      <x14:table altTextSummary="로드맵 시간 표시줄을 스크롤하는 기능은 이 표의 증분 값을 사용하여 수행됩니다. 이 값을 업데이트하면 더 큰 증분으로 시간 표시줄이 스크롤됩니다. 기본값은 0입니다."/>
    </ext>
  </extLst>
</table>
</file>

<file path=xl/theme/theme1.xml><?xml version="1.0" encoding="utf-8"?>
<a:theme xmlns:a="http://schemas.openxmlformats.org/drawingml/2006/main" name="Desert Sunset">
  <a:themeElements>
    <a:clrScheme name="Desert Suns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B4333"/>
      </a:accent1>
      <a:accent2>
        <a:srgbClr val="E96A63"/>
      </a:accent2>
      <a:accent3>
        <a:srgbClr val="F39863"/>
      </a:accent3>
      <a:accent4>
        <a:srgbClr val="FAC76C"/>
      </a:accent4>
      <a:accent5>
        <a:srgbClr val="6A5B96"/>
      </a:accent5>
      <a:accent6>
        <a:srgbClr val="C27D5C"/>
      </a:accent6>
      <a:hlink>
        <a:srgbClr val="E96187"/>
      </a:hlink>
      <a:folHlink>
        <a:srgbClr val="9B86BE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27"/>
  <sheetViews>
    <sheetView showGridLines="0" tabSelected="1" workbookViewId="0"/>
  </sheetViews>
  <sheetFormatPr defaultRowHeight="16.5"/>
  <cols>
    <col min="1" max="1" width="2.125" style="13" customWidth="1"/>
    <col min="2" max="2" width="7.25" hidden="1" customWidth="1"/>
    <col min="3" max="3" width="9" customWidth="1"/>
    <col min="4" max="4" width="19.75" customWidth="1"/>
    <col min="5" max="5" width="30.625" customWidth="1"/>
  </cols>
  <sheetData>
    <row r="1" spans="1:5" ht="26.25">
      <c r="A1" s="13" t="s">
        <v>0</v>
      </c>
      <c r="C1" s="10" t="s">
        <v>5</v>
      </c>
      <c r="D1" s="3"/>
      <c r="E1" s="3"/>
    </row>
    <row r="2" spans="1:5">
      <c r="A2" s="13" t="s">
        <v>1</v>
      </c>
      <c r="B2" s="5" t="s">
        <v>4</v>
      </c>
      <c r="C2" s="5" t="s">
        <v>6</v>
      </c>
      <c r="D2" s="5" t="s">
        <v>8</v>
      </c>
      <c r="E2" s="5" t="s">
        <v>5</v>
      </c>
    </row>
    <row r="3" spans="1:5">
      <c r="A3" s="13" t="s">
        <v>2</v>
      </c>
      <c r="B3" s="19">
        <f>ROW($A1)</f>
        <v>1</v>
      </c>
      <c r="C3" s="19">
        <v>1</v>
      </c>
      <c r="D3" s="20">
        <f ca="1">TODAY()</f>
        <v>43280</v>
      </c>
      <c r="E3" s="21" t="s">
        <v>9</v>
      </c>
    </row>
    <row r="4" spans="1:5" ht="33">
      <c r="B4" s="19">
        <f t="shared" ref="B4:B26" si="0">ROW($A2)</f>
        <v>2</v>
      </c>
      <c r="C4" s="19">
        <v>-2</v>
      </c>
      <c r="D4" s="20">
        <f ca="1">D3+10</f>
        <v>43290</v>
      </c>
      <c r="E4" s="22" t="s">
        <v>10</v>
      </c>
    </row>
    <row r="5" spans="1:5" ht="49.5">
      <c r="B5" s="19">
        <f t="shared" si="0"/>
        <v>3</v>
      </c>
      <c r="C5" s="19">
        <v>1</v>
      </c>
      <c r="D5" s="20">
        <f ca="1">D4+20</f>
        <v>43310</v>
      </c>
      <c r="E5" s="22" t="s">
        <v>11</v>
      </c>
    </row>
    <row r="6" spans="1:5">
      <c r="B6" s="19">
        <f>ROW($A4)</f>
        <v>4</v>
      </c>
      <c r="C6" s="19">
        <v>-1</v>
      </c>
      <c r="D6" s="20">
        <f ca="1">D5+30</f>
        <v>43340</v>
      </c>
      <c r="E6" s="21" t="s">
        <v>12</v>
      </c>
    </row>
    <row r="7" spans="1:5" ht="49.5">
      <c r="B7" s="19">
        <f>ROW($A5)</f>
        <v>5</v>
      </c>
      <c r="C7" s="19">
        <v>-0.5</v>
      </c>
      <c r="D7" s="20">
        <f ca="1">D6+40</f>
        <v>43380</v>
      </c>
      <c r="E7" s="22" t="s">
        <v>13</v>
      </c>
    </row>
    <row r="8" spans="1:5" ht="66">
      <c r="B8" s="19">
        <f>ROW($A6)</f>
        <v>6</v>
      </c>
      <c r="C8" s="19">
        <v>2</v>
      </c>
      <c r="D8" s="20">
        <f ca="1">D7+50</f>
        <v>43430</v>
      </c>
      <c r="E8" s="22" t="s">
        <v>14</v>
      </c>
    </row>
    <row r="9" spans="1:5">
      <c r="B9" s="19">
        <f t="shared" si="0"/>
        <v>7</v>
      </c>
      <c r="C9" s="19">
        <v>0.5</v>
      </c>
      <c r="D9" s="20">
        <f ca="1">D8+60</f>
        <v>43490</v>
      </c>
      <c r="E9" s="21" t="s">
        <v>15</v>
      </c>
    </row>
    <row r="10" spans="1:5">
      <c r="B10" s="19">
        <f t="shared" si="0"/>
        <v>8</v>
      </c>
      <c r="C10" s="19">
        <v>-1</v>
      </c>
      <c r="D10" s="20">
        <f ca="1">D9+70</f>
        <v>43560</v>
      </c>
      <c r="E10" s="21" t="s">
        <v>16</v>
      </c>
    </row>
    <row r="11" spans="1:5" ht="33">
      <c r="B11" s="19">
        <f t="shared" si="0"/>
        <v>9</v>
      </c>
      <c r="C11" s="19">
        <v>0.5</v>
      </c>
      <c r="D11" s="20">
        <f ca="1">D10+80</f>
        <v>43640</v>
      </c>
      <c r="E11" s="22" t="s">
        <v>17</v>
      </c>
    </row>
    <row r="12" spans="1:5" ht="82.5">
      <c r="B12" s="19">
        <f t="shared" si="0"/>
        <v>10</v>
      </c>
      <c r="C12" s="23">
        <v>-2</v>
      </c>
      <c r="D12" s="24">
        <f ca="1">D11+90</f>
        <v>43730</v>
      </c>
      <c r="E12" s="22" t="s">
        <v>18</v>
      </c>
    </row>
    <row r="13" spans="1:5">
      <c r="B13" s="19">
        <f t="shared" si="0"/>
        <v>11</v>
      </c>
      <c r="C13" s="19">
        <v>3</v>
      </c>
      <c r="D13" s="24">
        <f ca="1">D12+100</f>
        <v>43830</v>
      </c>
      <c r="E13" s="21" t="s">
        <v>19</v>
      </c>
    </row>
    <row r="14" spans="1:5">
      <c r="B14" s="19">
        <f t="shared" si="0"/>
        <v>12</v>
      </c>
      <c r="C14" s="19">
        <v>-1</v>
      </c>
      <c r="D14" s="24">
        <f ca="1">D13+90</f>
        <v>43920</v>
      </c>
      <c r="E14" s="21" t="s">
        <v>20</v>
      </c>
    </row>
    <row r="15" spans="1:5">
      <c r="B15" s="19">
        <f t="shared" si="0"/>
        <v>13</v>
      </c>
      <c r="C15" s="19">
        <v>1</v>
      </c>
      <c r="D15" s="24">
        <f ca="1">D14+80</f>
        <v>44000</v>
      </c>
      <c r="E15" s="21" t="s">
        <v>21</v>
      </c>
    </row>
    <row r="16" spans="1:5">
      <c r="B16" s="19">
        <f t="shared" si="0"/>
        <v>14</v>
      </c>
      <c r="C16" s="19">
        <v>1</v>
      </c>
      <c r="D16" s="24">
        <f ca="1">D15+70</f>
        <v>44070</v>
      </c>
      <c r="E16" s="21" t="s">
        <v>22</v>
      </c>
    </row>
    <row r="17" spans="1:5">
      <c r="B17" s="19">
        <f t="shared" si="0"/>
        <v>15</v>
      </c>
      <c r="C17" s="19">
        <v>-3</v>
      </c>
      <c r="D17" s="24">
        <f ca="1">D16+60</f>
        <v>44130</v>
      </c>
      <c r="E17" s="21" t="s">
        <v>23</v>
      </c>
    </row>
    <row r="18" spans="1:5">
      <c r="B18" s="19">
        <f t="shared" si="0"/>
        <v>16</v>
      </c>
      <c r="C18" s="19">
        <v>-2</v>
      </c>
      <c r="D18" s="24">
        <f ca="1">D17+50</f>
        <v>44180</v>
      </c>
      <c r="E18" s="21" t="s">
        <v>24</v>
      </c>
    </row>
    <row r="19" spans="1:5">
      <c r="B19" s="19">
        <f t="shared" si="0"/>
        <v>17</v>
      </c>
      <c r="C19" s="19">
        <v>2</v>
      </c>
      <c r="D19" s="24">
        <f ca="1">D18+40</f>
        <v>44220</v>
      </c>
      <c r="E19" s="21" t="s">
        <v>25</v>
      </c>
    </row>
    <row r="20" spans="1:5">
      <c r="B20" s="19">
        <f t="shared" si="0"/>
        <v>18</v>
      </c>
      <c r="C20" s="19">
        <v>-1</v>
      </c>
      <c r="D20" s="24">
        <f ca="1">D19+30</f>
        <v>44250</v>
      </c>
      <c r="E20" s="21" t="s">
        <v>23</v>
      </c>
    </row>
    <row r="21" spans="1:5">
      <c r="B21" s="19">
        <f t="shared" si="0"/>
        <v>19</v>
      </c>
      <c r="C21" s="19">
        <v>1</v>
      </c>
      <c r="D21" s="24">
        <f ca="1">D20+20</f>
        <v>44270</v>
      </c>
      <c r="E21" s="21" t="s">
        <v>24</v>
      </c>
    </row>
    <row r="22" spans="1:5">
      <c r="B22" s="19">
        <f t="shared" si="0"/>
        <v>20</v>
      </c>
      <c r="C22" s="23">
        <v>-3</v>
      </c>
      <c r="D22" s="24">
        <f ca="1">D21+10</f>
        <v>44280</v>
      </c>
      <c r="E22" s="21" t="s">
        <v>25</v>
      </c>
    </row>
    <row r="23" spans="1:5">
      <c r="B23" s="19">
        <f t="shared" si="0"/>
        <v>21</v>
      </c>
      <c r="C23" s="19">
        <v>2</v>
      </c>
      <c r="D23" s="24">
        <f ca="1">D22+20</f>
        <v>44300</v>
      </c>
      <c r="E23" s="21" t="s">
        <v>26</v>
      </c>
    </row>
    <row r="24" spans="1:5">
      <c r="B24" s="19">
        <f t="shared" si="0"/>
        <v>22</v>
      </c>
      <c r="C24" s="19">
        <v>1</v>
      </c>
      <c r="D24" s="24">
        <f ca="1">D23+30</f>
        <v>44330</v>
      </c>
      <c r="E24" s="21" t="s">
        <v>27</v>
      </c>
    </row>
    <row r="25" spans="1:5">
      <c r="B25" s="19">
        <f t="shared" si="0"/>
        <v>23</v>
      </c>
      <c r="C25" s="19">
        <v>-3</v>
      </c>
      <c r="D25" s="24">
        <f ca="1">D24+40</f>
        <v>44370</v>
      </c>
      <c r="E25" s="21" t="s">
        <v>28</v>
      </c>
    </row>
    <row r="26" spans="1:5">
      <c r="B26" s="19">
        <f t="shared" si="0"/>
        <v>24</v>
      </c>
      <c r="C26" s="19">
        <v>-2</v>
      </c>
      <c r="D26" s="24">
        <f ca="1">D25+50</f>
        <v>44420</v>
      </c>
      <c r="E26" s="21" t="s">
        <v>29</v>
      </c>
    </row>
    <row r="27" spans="1:5">
      <c r="A27" s="13" t="s">
        <v>3</v>
      </c>
      <c r="C27" s="14" t="s">
        <v>7</v>
      </c>
      <c r="D27" s="14"/>
      <c r="E27" s="14"/>
    </row>
  </sheetData>
  <phoneticPr fontId="20" type="noConversion"/>
  <printOptions horizontalCentered="1"/>
  <pageMargins left="0.7" right="0.7" top="0.75" bottom="0.75" header="0.3" footer="0.3"/>
  <pageSetup paperSize="9" fitToHeight="0" orientation="portrait" horizontalDpi="1200" verticalDpi="1200" r:id="rId1"/>
  <headerFooter differentFirst="1">
    <oddFooter>Page &amp;P of &amp;N</oddFooter>
  </headerFooter>
  <ignoredErrors>
    <ignoredError sqref="D22 D13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D3"/>
  <sheetViews>
    <sheetView showGridLines="0" workbookViewId="0"/>
  </sheetViews>
  <sheetFormatPr defaultRowHeight="16.5"/>
  <cols>
    <col min="1" max="1" width="2.625" style="15" customWidth="1"/>
    <col min="2" max="3" width="40.625" style="12" customWidth="1"/>
    <col min="4" max="4" width="54.875" style="12" customWidth="1"/>
    <col min="5" max="5" width="14.125" style="12" customWidth="1"/>
    <col min="6" max="16384" width="9" style="12"/>
  </cols>
  <sheetData>
    <row r="1" spans="1:4" ht="255" customHeight="1">
      <c r="A1" s="15" t="s">
        <v>30</v>
      </c>
    </row>
    <row r="2" spans="1:4" ht="246.75" customHeight="1"/>
    <row r="3" spans="1:4" ht="18" customHeight="1">
      <c r="A3" s="16"/>
      <c r="B3" s="11">
        <f ca="1">'차트 데이터'!B20</f>
        <v>2018</v>
      </c>
      <c r="C3" s="11" t="str">
        <f ca="1">'차트 데이터'!B21</f>
        <v/>
      </c>
      <c r="D3" s="11">
        <f ca="1">'차트 데이터'!B22</f>
        <v>2019</v>
      </c>
    </row>
  </sheetData>
  <phoneticPr fontId="20" type="noConversion"/>
  <printOptions horizontalCentered="1"/>
  <pageMargins left="0.25" right="0.25" top="0.75" bottom="0.75" header="0.3" footer="0.3"/>
  <pageSetup paperSize="9" scale="82" orientation="landscape" horizontalDpi="1200" verticalDpi="1200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스크롤 막대 2">
              <controlPr defaultSize="0" autoPict="0" altText="Scrollbar to navigate the roadmap">
                <anchor>
                  <from>
                    <xdr:col>0</xdr:col>
                    <xdr:colOff>9525</xdr:colOff>
                    <xdr:row>2</xdr:row>
                    <xdr:rowOff>209550</xdr:rowOff>
                  </from>
                  <to>
                    <xdr:col>5</xdr:col>
                    <xdr:colOff>285750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showGridLines="0" workbookViewId="0"/>
  </sheetViews>
  <sheetFormatPr defaultRowHeight="16.5"/>
  <cols>
    <col min="1" max="1" width="78.625" customWidth="1"/>
  </cols>
  <sheetData>
    <row r="1" spans="1:1" ht="26.25">
      <c r="A1" s="1" t="s">
        <v>31</v>
      </c>
    </row>
    <row r="2" spans="1:1" ht="17.25">
      <c r="A2" s="2" t="s">
        <v>32</v>
      </c>
    </row>
    <row r="3" spans="1:1" ht="264">
      <c r="A3" s="3" t="s">
        <v>33</v>
      </c>
    </row>
    <row r="4" spans="1:1" ht="99">
      <c r="A4" s="3" t="s">
        <v>34</v>
      </c>
    </row>
    <row r="5" spans="1:1">
      <c r="A5" t="s">
        <v>35</v>
      </c>
    </row>
  </sheetData>
  <phoneticPr fontId="20" type="noConversion"/>
  <printOptions horizontalCentered="1"/>
  <pageMargins left="0.7" right="0.7" top="0.75" bottom="0.75" header="0.3" footer="0.3"/>
  <pageSetup paperSize="9" orientation="portrait" horizontalDpi="1200" verticalDpi="1200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32"/>
  <sheetViews>
    <sheetView showGridLines="0" workbookViewId="0"/>
  </sheetViews>
  <sheetFormatPr defaultRowHeight="16.5"/>
  <cols>
    <col min="1" max="1" width="2.125" style="13" customWidth="1"/>
    <col min="2" max="2" width="15.625" customWidth="1"/>
    <col min="3" max="3" width="11.125" customWidth="1"/>
    <col min="4" max="4" width="9.5" customWidth="1"/>
    <col min="6" max="6" width="17.75" bestFit="1" customWidth="1"/>
  </cols>
  <sheetData>
    <row r="1" spans="1:4" ht="46.5" customHeight="1">
      <c r="A1" s="13" t="s">
        <v>36</v>
      </c>
      <c r="B1" s="10" t="s">
        <v>42</v>
      </c>
    </row>
    <row r="2" spans="1:4" ht="17.25">
      <c r="A2" s="13" t="s">
        <v>37</v>
      </c>
      <c r="B2" s="4" t="s">
        <v>43</v>
      </c>
    </row>
    <row r="3" spans="1:4">
      <c r="A3" s="13" t="s">
        <v>38</v>
      </c>
      <c r="B3" t="s">
        <v>8</v>
      </c>
      <c r="C3" t="s">
        <v>50</v>
      </c>
      <c r="D3" t="s">
        <v>6</v>
      </c>
    </row>
    <row r="4" spans="1:4">
      <c r="B4" s="18">
        <f ca="1">IFERROR(IF(LEN('중요 시점'!D3)=0,"",INDEX(로드맵중요시점[],'중요 시점'!$B3+$B$17,3)),"")</f>
        <v>43280</v>
      </c>
      <c r="C4" s="6" t="str">
        <f>IFERROR(IF(LEN('중요 시점'!E3)=0,"",INDEX(로드맵중요시점[],'중요 시점'!$B3+$B$17,4)),"")</f>
        <v>시작</v>
      </c>
      <c r="D4" s="7">
        <f>IFERROR(INDEX(로드맵중요시점[],'중요 시점'!$B3+$B$17,2),"")</f>
        <v>1</v>
      </c>
    </row>
    <row r="5" spans="1:4" ht="33">
      <c r="B5" s="18">
        <f ca="1">IFERROR(IF(LEN('중요 시점'!D4)=0,"",INDEX(로드맵중요시점[],'중요 시점'!$B4+$B$17,3)),"")</f>
        <v>43290</v>
      </c>
      <c r="C5" s="6" t="str">
        <f>IFERROR(IF(LEN('중요 시점'!E4)=0,"",INDEX(로드맵중요시점[],'중요 시점'!$B4+$B$17,4)),"")</f>
        <v>문제 분석
활동 1</v>
      </c>
      <c r="D5" s="7">
        <f>IFERROR(INDEX(로드맵중요시점[],'중요 시점'!$B4+$B$17,2),"")</f>
        <v>-2</v>
      </c>
    </row>
    <row r="6" spans="1:4" ht="66">
      <c r="B6" s="18">
        <f ca="1">IFERROR(IF(LEN('중요 시점'!D5)=0,"",INDEX(로드맵중요시점[],'중요 시점'!$B5+$B$17,3)),"")</f>
        <v>43310</v>
      </c>
      <c r="C6" s="6" t="str">
        <f>IFERROR(IF(LEN('중요 시점'!E5)=0,"",INDEX(로드맵중요시점[],'중요 시점'!$B5+$B$17,4)),"")</f>
        <v>비즈니스 사례 개발
활동 1
활동 2</v>
      </c>
      <c r="D6" s="7">
        <f>IFERROR(INDEX(로드맵중요시점[],'중요 시점'!$B5+$B$17,2),"")</f>
        <v>1</v>
      </c>
    </row>
    <row r="7" spans="1:4" ht="33">
      <c r="B7" s="18">
        <f ca="1">IFERROR(IF(LEN('중요 시점'!D6)=0,"",INDEX(로드맵중요시점[],'중요 시점'!$B6+$B$17,3)),"")</f>
        <v>43340</v>
      </c>
      <c r="C7" s="6" t="str">
        <f>IFERROR(IF(LEN('중요 시점'!E6)=0,"",INDEX(로드맵중요시점[],'중요 시점'!$B6+$B$17,4)),"")</f>
        <v>프레젠테이션 검토</v>
      </c>
      <c r="D7" s="7">
        <f>IFERROR(INDEX(로드맵중요시점[],'중요 시점'!$B6+$B$17,2),"")</f>
        <v>-1</v>
      </c>
    </row>
    <row r="8" spans="1:4" ht="49.5">
      <c r="B8" s="18">
        <f ca="1">IFERROR(IF(LEN('중요 시점'!D7)=0,"",INDEX(로드맵중요시점[],'중요 시점'!$B7+$B$17,3)),"")</f>
        <v>43380</v>
      </c>
      <c r="C8" s="6" t="str">
        <f>IFERROR(IF(LEN('중요 시점'!E7)=0,"",INDEX(로드맵중요시점[],'중요 시점'!$B7+$B$17,4)),"")</f>
        <v>실무 킥오프
활동 1
활동 2</v>
      </c>
      <c r="D8" s="7">
        <f>IFERROR(INDEX(로드맵중요시점[],'중요 시점'!$B7+$B$17,2),"")</f>
        <v>-0.5</v>
      </c>
    </row>
    <row r="9" spans="1:4" ht="66">
      <c r="B9" s="18">
        <f ca="1">IFERROR(IF(LEN('중요 시점'!D8)=0,"",INDEX(로드맵중요시점[],'중요 시점'!$B8+$B$17,3)),"")</f>
        <v>43430</v>
      </c>
      <c r="C9" s="6" t="str">
        <f>IFERROR(IF(LEN('중요 시점'!E8)=0,"",INDEX(로드맵중요시점[],'중요 시점'!$B8+$B$17,4)),"")</f>
        <v>실무 조정
활동 1
활동 2
활동 3</v>
      </c>
      <c r="D9" s="7">
        <f>IFERROR(INDEX(로드맵중요시점[],'중요 시점'!$B8+$B$17,2),"")</f>
        <v>2</v>
      </c>
    </row>
    <row r="10" spans="1:4" ht="33">
      <c r="B10" s="18">
        <f ca="1">IFERROR(IF(LEN('중요 시점'!D9)=0,"",INDEX(로드맵중요시점[],'중요 시점'!$B9+$B$17,3)),"")</f>
        <v>43490</v>
      </c>
      <c r="C10" s="6" t="str">
        <f>IFERROR(IF(LEN('중요 시점'!E9)=0,"",INDEX(로드맵중요시점[],'중요 시점'!$B9+$B$17,4)),"")</f>
        <v>관련자 대량 구입</v>
      </c>
      <c r="D10" s="7">
        <f>IFERROR(INDEX(로드맵중요시점[],'중요 시점'!$B9+$B$17,2),"")</f>
        <v>0.5</v>
      </c>
    </row>
    <row r="11" spans="1:4">
      <c r="B11" s="18">
        <f ca="1">IFERROR(IF(LEN('중요 시점'!D10)=0,"",INDEX(로드맵중요시점[],'중요 시점'!$B10+$B$17,3)),"")</f>
        <v>43560</v>
      </c>
      <c r="C11" s="6" t="str">
        <f>IFERROR(IF(LEN('중요 시점'!E10)=0,"",INDEX(로드맵중요시점[],'중요 시점'!$B10+$B$17,4)),"")</f>
        <v>리소스 선택</v>
      </c>
      <c r="D11" s="7">
        <f>IFERROR(INDEX(로드맵중요시점[],'중요 시점'!$B10+$B$17,2),"")</f>
        <v>-1</v>
      </c>
    </row>
    <row r="12" spans="1:4" ht="33">
      <c r="B12" s="18">
        <f ca="1">IFERROR(IF(LEN('중요 시점'!D11)=0,"",INDEX(로드맵중요시점[],'중요 시점'!$B11+$B$17,3)),"")</f>
        <v>43640</v>
      </c>
      <c r="C12" s="6" t="str">
        <f>IFERROR(IF(LEN('중요 시점'!E11)=0,"",INDEX(로드맵중요시점[],'중요 시점'!$B11+$B$17,4)),"")</f>
        <v xml:space="preserve">팀 만들기
활동 1 </v>
      </c>
      <c r="D12" s="7">
        <f>IFERROR(INDEX(로드맵중요시점[],'중요 시점'!$B11+$B$17,2),"")</f>
        <v>0.5</v>
      </c>
    </row>
    <row r="13" spans="1:4" ht="82.5">
      <c r="B13" s="18">
        <f ca="1">IFERROR(IF(LEN('중요 시점'!D12)=0,"",INDEX(로드맵중요시점[],'중요 시점'!$B12+$B$17,3)),"")</f>
        <v>43730</v>
      </c>
      <c r="C13" s="6" t="str">
        <f>IFERROR(IF(LEN('중요 시점'!E12)=0,"",INDEX(로드맵중요시점[],'중요 시점'!$B12+$B$17,4)),"")</f>
        <v>팀 킥오프
활동 1 
활동 2
활동 3
활동 4</v>
      </c>
      <c r="D13" s="7">
        <f>IFERROR(INDEX(로드맵중요시점[],'중요 시점'!$B12+$B$17,2),"")</f>
        <v>-2</v>
      </c>
    </row>
    <row r="15" spans="1:4" ht="17.25">
      <c r="A15" s="13" t="s">
        <v>39</v>
      </c>
      <c r="B15" s="4" t="s">
        <v>44</v>
      </c>
    </row>
    <row r="16" spans="1:4">
      <c r="B16" t="s">
        <v>45</v>
      </c>
    </row>
    <row r="17" spans="1:3">
      <c r="B17" s="9">
        <v>0</v>
      </c>
    </row>
    <row r="19" spans="1:3" ht="17.25">
      <c r="A19" s="13" t="s">
        <v>40</v>
      </c>
      <c r="B19" s="4" t="s">
        <v>46</v>
      </c>
    </row>
    <row r="20" spans="1:3">
      <c r="B20">
        <f ca="1">IFERROR(YEAR(B4),"")</f>
        <v>2018</v>
      </c>
      <c r="C20" t="s">
        <v>51</v>
      </c>
    </row>
    <row r="21" spans="1:3">
      <c r="B21" t="str">
        <f ca="1">IFERROR(IF(YEAR($B$9)=$B$20,"",YEAR($B$9)),"")</f>
        <v/>
      </c>
      <c r="C21" t="s">
        <v>52</v>
      </c>
    </row>
    <row r="22" spans="1:3">
      <c r="B22">
        <f ca="1">IFERROR(IF(YEAR($B$13)=$B$20,"",YEAR($B$13)),"")</f>
        <v>2019</v>
      </c>
      <c r="C22" t="s">
        <v>53</v>
      </c>
    </row>
    <row r="24" spans="1:3" ht="17.25">
      <c r="A24" s="13" t="s">
        <v>41</v>
      </c>
      <c r="B24" s="4" t="s">
        <v>47</v>
      </c>
      <c r="C24" s="17">
        <f ca="1">B4</f>
        <v>43280</v>
      </c>
    </row>
    <row r="25" spans="1:3" ht="17.25">
      <c r="B25" s="4" t="s">
        <v>48</v>
      </c>
      <c r="C25" s="17">
        <f ca="1">B9</f>
        <v>43430</v>
      </c>
    </row>
    <row r="26" spans="1:3" ht="17.25">
      <c r="B26" s="8" t="s">
        <v>49</v>
      </c>
      <c r="C26" s="17">
        <f ca="1">B13</f>
        <v>43730</v>
      </c>
    </row>
    <row r="27" spans="1:3">
      <c r="B27" s="17"/>
    </row>
    <row r="28" spans="1:3">
      <c r="B28" s="17"/>
    </row>
    <row r="29" spans="1:3">
      <c r="B29" s="17"/>
    </row>
    <row r="30" spans="1:3">
      <c r="B30" s="17"/>
    </row>
    <row r="31" spans="1:3">
      <c r="B31" s="17"/>
    </row>
    <row r="32" spans="1:3">
      <c r="B32" s="17"/>
    </row>
  </sheetData>
  <phoneticPr fontId="20" type="noConversion"/>
  <printOptions horizontalCentered="1"/>
  <pageMargins left="0.7" right="0.7" top="0.75" bottom="0.75" header="0.3" footer="0.3"/>
  <pageSetup paperSize="9" scale="80" fitToHeight="0" orientation="portrait" horizontalDpi="1200" verticalDpi="1200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중요 시점</vt:lpstr>
      <vt:lpstr>로드맵</vt:lpstr>
      <vt:lpstr>정보</vt:lpstr>
      <vt:lpstr>차트 데이터</vt:lpstr>
      <vt:lpstr>'중요 시점'!Print_Titles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2018-06-29T13:45:05Z</dcterms:created>
  <dcterms:modified xsi:type="dcterms:W3CDTF">2018-06-29T13:45:06Z</dcterms:modified>
</cp:coreProperties>
</file>