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2"/>
  <workbookPr filterPrivacy="1" autoCompressPictures="0"/>
  <xr:revisionPtr revIDLastSave="0" documentId="13_ncr:1_{4E3EAC70-2642-427F-9B50-D0FEA5A546C7}" xr6:coauthVersionLast="47" xr6:coauthVersionMax="47" xr10:uidLastSave="{00000000-0000-0000-0000-000000000000}"/>
  <bookViews>
    <workbookView xWindow="-108" yWindow="-108" windowWidth="30864" windowHeight="15336" tabRatio="478" xr2:uid="{00000000-000D-0000-FFFF-FFFF00000000}"/>
  </bookViews>
  <sheets>
    <sheet name="근무 시간 기록표" sheetId="1" r:id="rId1"/>
  </sheets>
  <definedNames>
    <definedName name="_xlnm.Print_Titles" localSheetId="0">'근무 시간 기록표'!$8:$8</definedName>
    <definedName name="제목1">근무시간기록표[[#Headers],[요일]]</definedName>
    <definedName name="행제목영역1..C6.1">'근무 시간 기록표'!$B$2</definedName>
    <definedName name="행제목영역2..G4.1">'근무 시간 기록표'!$F$2</definedName>
    <definedName name="행제목영역3..H16.1">'근무 시간 기록표'!$B$17</definedName>
    <definedName name="행제목영역4..G17.1">'근무 시간 기록표'!$B$18</definedName>
    <definedName name="행제목영역5..H18.1">'근무 시간 기록표'!$B$19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D17" i="1"/>
  <c r="D19" i="1" s="1"/>
  <c r="E17" i="1"/>
  <c r="E19" i="1" s="1"/>
  <c r="F17" i="1"/>
  <c r="F19" i="1" s="1"/>
  <c r="G17" i="1"/>
  <c r="G19" i="1" s="1"/>
  <c r="H19" i="1" l="1"/>
  <c r="C6" i="1"/>
  <c r="H17" i="1" l="1"/>
  <c r="C9" i="1"/>
  <c r="C15" i="1"/>
  <c r="C14" i="1"/>
  <c r="C13" i="1"/>
  <c r="C12" i="1"/>
  <c r="C11" i="1"/>
  <c r="C10" i="1"/>
  <c r="B10" i="1" l="1"/>
  <c r="B11" i="1"/>
  <c r="B12" i="1"/>
  <c r="B13" i="1"/>
  <c r="B14" i="1"/>
  <c r="B15" i="1"/>
  <c r="B9" i="1"/>
</calcChain>
</file>

<file path=xl/sharedStrings.xml><?xml version="1.0" encoding="utf-8"?>
<sst xmlns="http://schemas.openxmlformats.org/spreadsheetml/2006/main" count="23" uniqueCount="21">
  <si>
    <t>근무 시간 기록표</t>
  </si>
  <si>
    <t>직원</t>
  </si>
  <si>
    <t>나머지 주소</t>
  </si>
  <si>
    <t>[주소 2]</t>
  </si>
  <si>
    <t>시/도, 우편 번호</t>
  </si>
  <si>
    <t>주 종료 날짜:</t>
  </si>
  <si>
    <t>요일</t>
  </si>
  <si>
    <t>시간 합계</t>
  </si>
  <si>
    <t>시간당 급여</t>
  </si>
  <si>
    <t>급여 합계</t>
  </si>
  <si>
    <t>날짜</t>
  </si>
  <si>
    <t>정규 근무 시간</t>
  </si>
  <si>
    <t>직원 서명</t>
  </si>
  <si>
    <t>관리자 서명</t>
  </si>
  <si>
    <t xml:space="preserve">초과 근무 시간 </t>
  </si>
  <si>
    <t>관리자:</t>
  </si>
  <si>
    <t>직원 전화 번호:</t>
  </si>
  <si>
    <t>직원 전자 메일:</t>
  </si>
  <si>
    <t>병가</t>
  </si>
  <si>
    <t>휴가</t>
  </si>
  <si>
    <t>합계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</si>
</sst>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  <numFmt numFmtId="179" formatCode="0.00_ "/>
  </numFmts>
  <fonts count="22">
    <font>
      <sz val="11"/>
      <color theme="1"/>
      <name val="Malgun Gothic"/>
      <family val="2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0"/>
      <color theme="1"/>
      <name val="Malgun Gothic"/>
      <family val="2"/>
    </font>
    <font>
      <i/>
      <sz val="11"/>
      <color rgb="FF7F7F7F"/>
      <name val="Malgun Gothic"/>
      <family val="2"/>
    </font>
    <font>
      <sz val="11"/>
      <color theme="2" tint="-0.749961851863155"/>
      <name val="Malgun Gothic"/>
      <family val="2"/>
    </font>
    <font>
      <sz val="11"/>
      <color rgb="FF006100"/>
      <name val="Malgun Gothic"/>
      <family val="2"/>
    </font>
    <font>
      <sz val="12"/>
      <color theme="2" tint="-0.749961851863155"/>
      <name val="Malgun Gothic"/>
      <family val="2"/>
    </font>
    <font>
      <b/>
      <sz val="11"/>
      <color theme="3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4"/>
      <color theme="9" tint="-0.24994659260841701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1"/>
      <name val="Malgun Gothic"/>
      <family val="3"/>
      <charset val="129"/>
    </font>
    <font>
      <sz val="12"/>
      <color theme="2" tint="-0.749961851863155"/>
      <name val="Malgun Gothic"/>
      <family val="3"/>
      <charset val="129"/>
    </font>
    <font>
      <sz val="11"/>
      <color theme="2" tint="-0.749961851863155"/>
      <name val="Malgun Gothic"/>
      <family val="3"/>
      <charset val="129"/>
    </font>
    <font>
      <b/>
      <sz val="11"/>
      <color theme="1"/>
      <name val="Malgun Gothic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6" fillId="0" borderId="0" applyFont="0" applyFill="0" applyBorder="0" applyProtection="0">
      <alignment horizontal="center" vertical="center"/>
    </xf>
    <xf numFmtId="0" fontId="15" fillId="0" borderId="0" applyNumberFormat="0" applyFill="0" applyBorder="0" applyProtection="0">
      <alignment horizontal="right" vertical="top"/>
    </xf>
    <xf numFmtId="0" fontId="10" fillId="0" borderId="0" applyNumberFormat="0" applyFill="0" applyBorder="0" applyProtection="0">
      <alignment wrapText="1"/>
    </xf>
    <xf numFmtId="0" fontId="8" fillId="0" borderId="0" applyNumberFormat="0" applyFill="0" applyBorder="0" applyProtection="0">
      <alignment wrapText="1"/>
    </xf>
    <xf numFmtId="0" fontId="1" fillId="0" borderId="3" applyNumberFormat="0" applyFont="0" applyFill="0" applyAlignment="0" applyProtection="0"/>
    <xf numFmtId="0" fontId="1" fillId="0" borderId="2" applyNumberFormat="0" applyFont="0" applyAlignment="0" applyProtection="0"/>
    <xf numFmtId="0" fontId="16" fillId="2" borderId="4" applyNumberFormat="0" applyProtection="0">
      <alignment horizontal="left" vertical="center"/>
    </xf>
    <xf numFmtId="14" fontId="1" fillId="0" borderId="0" applyFont="0" applyFill="0" applyBorder="0">
      <alignment horizontal="left"/>
    </xf>
    <xf numFmtId="179" fontId="1" fillId="0" borderId="0" applyFont="0" applyFill="0" applyBorder="0">
      <alignment horizontal="center" vertical="center"/>
    </xf>
    <xf numFmtId="0" fontId="8" fillId="0" borderId="0" applyNumberFormat="0" applyFill="0" applyBorder="0" applyProtection="0">
      <alignment horizontal="left" wrapText="1"/>
    </xf>
    <xf numFmtId="0" fontId="8" fillId="0" borderId="0" applyNumberFormat="0" applyFill="0" applyBorder="0" applyProtection="0">
      <alignment horizontal="left" wrapText="1"/>
    </xf>
    <xf numFmtId="178" fontId="1" fillId="0" borderId="0" applyFont="0" applyFill="0" applyBorder="0">
      <alignment horizontal="left"/>
    </xf>
    <xf numFmtId="14" fontId="1" fillId="0" borderId="0" applyFont="0" applyFill="0" applyBorder="0" applyAlignment="0">
      <alignment vertical="center" wrapText="1"/>
    </xf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10" applyNumberFormat="0" applyAlignment="0" applyProtection="0"/>
    <xf numFmtId="0" fontId="4" fillId="6" borderId="3" applyNumberFormat="0" applyAlignment="0" applyProtection="0"/>
    <xf numFmtId="0" fontId="12" fillId="0" borderId="11" applyNumberFormat="0" applyFill="0" applyAlignment="0" applyProtection="0"/>
    <xf numFmtId="0" fontId="5" fillId="7" borderId="12" applyNumberFormat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27">
    <xf numFmtId="0" fontId="0" fillId="0" borderId="0" xfId="0">
      <alignment vertical="center" wrapText="1"/>
    </xf>
    <xf numFmtId="0" fontId="15" fillId="0" borderId="0" xfId="2" applyFont="1">
      <alignment horizontal="right" vertical="top"/>
    </xf>
    <xf numFmtId="0" fontId="18" fillId="0" borderId="0" xfId="0" applyFont="1">
      <alignment vertical="center" wrapText="1"/>
    </xf>
    <xf numFmtId="0" fontId="19" fillId="0" borderId="0" xfId="3" applyFont="1" applyBorder="1">
      <alignment wrapText="1"/>
    </xf>
    <xf numFmtId="0" fontId="19" fillId="0" borderId="2" xfId="6" applyFont="1" applyAlignment="1">
      <alignment wrapText="1"/>
    </xf>
    <xf numFmtId="0" fontId="20" fillId="0" borderId="0" xfId="4" applyFont="1" applyFill="1" applyBorder="1">
      <alignment wrapText="1"/>
    </xf>
    <xf numFmtId="0" fontId="20" fillId="0" borderId="2" xfId="6" applyFont="1" applyAlignment="1">
      <alignment wrapText="1"/>
    </xf>
    <xf numFmtId="0" fontId="20" fillId="0" borderId="0" xfId="4" applyFont="1" applyBorder="1">
      <alignment wrapText="1"/>
    </xf>
    <xf numFmtId="178" fontId="20" fillId="0" borderId="2" xfId="12" applyFont="1" applyBorder="1">
      <alignment horizontal="left"/>
    </xf>
    <xf numFmtId="0" fontId="20" fillId="0" borderId="2" xfId="10" applyFont="1" applyBorder="1">
      <alignment horizontal="left" wrapText="1"/>
    </xf>
    <xf numFmtId="14" fontId="18" fillId="0" borderId="2" xfId="8" applyFont="1" applyBorder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14" fontId="18" fillId="0" borderId="0" xfId="13" applyFont="1" applyFill="1" applyBorder="1" applyAlignment="1">
      <alignment horizontal="left" vertical="center"/>
    </xf>
    <xf numFmtId="179" fontId="18" fillId="0" borderId="0" xfId="9" applyFont="1" applyFill="1" applyBorder="1">
      <alignment horizontal="center" vertical="center"/>
    </xf>
    <xf numFmtId="0" fontId="21" fillId="2" borderId="5" xfId="7" applyFont="1" applyBorder="1">
      <alignment horizontal="left" vertical="center"/>
    </xf>
    <xf numFmtId="0" fontId="21" fillId="2" borderId="6" xfId="7" applyFont="1" applyBorder="1">
      <alignment horizontal="left" vertical="center"/>
    </xf>
    <xf numFmtId="179" fontId="18" fillId="2" borderId="4" xfId="9" applyFont="1" applyFill="1" applyBorder="1">
      <alignment horizontal="center" vertical="center"/>
    </xf>
    <xf numFmtId="0" fontId="21" fillId="2" borderId="4" xfId="7" applyFont="1">
      <alignment horizontal="left" vertical="center"/>
    </xf>
    <xf numFmtId="44" fontId="18" fillId="0" borderId="3" xfId="1" applyFont="1" applyBorder="1">
      <alignment horizontal="center" vertical="center"/>
    </xf>
    <xf numFmtId="44" fontId="21" fillId="2" borderId="4" xfId="1" applyFont="1" applyFill="1" applyBorder="1">
      <alignment horizontal="center" vertical="center"/>
    </xf>
    <xf numFmtId="0" fontId="21" fillId="0" borderId="8" xfId="7" applyFont="1" applyFill="1" applyBorder="1">
      <alignment horizontal="left" vertical="center"/>
    </xf>
    <xf numFmtId="44" fontId="21" fillId="0" borderId="8" xfId="1" applyFont="1" applyFill="1" applyBorder="1">
      <alignment horizontal="center" vertical="center"/>
    </xf>
    <xf numFmtId="0" fontId="18" fillId="0" borderId="2" xfId="6" applyFont="1" applyAlignment="1">
      <alignment vertical="center" wrapText="1"/>
    </xf>
    <xf numFmtId="14" fontId="18" fillId="0" borderId="2" xfId="8" applyFont="1" applyBorder="1">
      <alignment horizontal="left"/>
    </xf>
    <xf numFmtId="0" fontId="20" fillId="0" borderId="7" xfId="4" applyFont="1" applyBorder="1">
      <alignment wrapText="1"/>
    </xf>
    <xf numFmtId="0" fontId="20" fillId="0" borderId="1" xfId="4" applyFont="1" applyBorder="1">
      <alignment wrapText="1"/>
    </xf>
  </cellXfs>
  <cellStyles count="53">
    <cellStyle name="20% - 강조색1" xfId="30" builtinId="30" customBuiltin="1"/>
    <cellStyle name="20% - 강조색2" xfId="34" builtinId="34" customBuiltin="1"/>
    <cellStyle name="20% - 강조색3" xfId="38" builtinId="38" customBuiltin="1"/>
    <cellStyle name="20% - 강조색4" xfId="42" builtinId="42" customBuiltin="1"/>
    <cellStyle name="20% - 강조색5" xfId="46" builtinId="46" customBuiltin="1"/>
    <cellStyle name="20% - 강조색6" xfId="50" builtinId="50" customBuiltin="1"/>
    <cellStyle name="40% - 강조색1" xfId="31" builtinId="31" customBuiltin="1"/>
    <cellStyle name="40% - 강조색2" xfId="35" builtinId="35" customBuiltin="1"/>
    <cellStyle name="40% - 강조색3" xfId="39" builtinId="39" customBuiltin="1"/>
    <cellStyle name="40% - 강조색4" xfId="43" builtinId="43" customBuiltin="1"/>
    <cellStyle name="40% - 강조색5" xfId="47" builtinId="47" customBuiltin="1"/>
    <cellStyle name="40% - 강조색6" xfId="51" builtinId="51" customBuiltin="1"/>
    <cellStyle name="60% - 강조색1" xfId="32" builtinId="32" customBuiltin="1"/>
    <cellStyle name="60% - 강조색2" xfId="36" builtinId="36" customBuiltin="1"/>
    <cellStyle name="60% - 강조색3" xfId="40" builtinId="40" customBuiltin="1"/>
    <cellStyle name="60% - 강조색4" xfId="44" builtinId="44" customBuiltin="1"/>
    <cellStyle name="60% - 강조색5" xfId="48" builtinId="48" customBuiltin="1"/>
    <cellStyle name="60% - 강조색6" xfId="52" builtinId="52" customBuiltin="1"/>
    <cellStyle name="강조색1" xfId="29" builtinId="29" customBuiltin="1"/>
    <cellStyle name="강조색2" xfId="33" builtinId="33" customBuiltin="1"/>
    <cellStyle name="강조색3" xfId="37" builtinId="37" customBuiltin="1"/>
    <cellStyle name="강조색4" xfId="41" builtinId="41" customBuiltin="1"/>
    <cellStyle name="강조색5" xfId="45" builtinId="45" customBuiltin="1"/>
    <cellStyle name="강조색6" xfId="49" builtinId="49" customBuiltin="1"/>
    <cellStyle name="경고문" xfId="27" builtinId="11" customBuiltin="1"/>
    <cellStyle name="계산" xfId="24" builtinId="22" customBuiltin="1"/>
    <cellStyle name="나쁨" xfId="21" builtinId="27" customBuiltin="1"/>
    <cellStyle name="날짜" xfId="13" xr:uid="{00000000-0005-0000-0000-000001000000}"/>
    <cellStyle name="메모" xfId="6" builtinId="10" customBuiltin="1"/>
    <cellStyle name="백분율" xfId="17" builtinId="5" customBuiltin="1"/>
    <cellStyle name="보통" xfId="22" builtinId="28" customBuiltin="1"/>
    <cellStyle name="설명 텍스트" xfId="28" builtinId="53" customBuiltin="1"/>
    <cellStyle name="셀 확인" xfId="26" builtinId="23" customBuiltin="1"/>
    <cellStyle name="쉼표" xfId="14" builtinId="3" customBuiltin="1"/>
    <cellStyle name="쉼표 [0]" xfId="15" builtinId="6" customBuiltin="1"/>
    <cellStyle name="시간" xfId="9" xr:uid="{00000000-0005-0000-0000-000005000000}"/>
    <cellStyle name="연결된 셀" xfId="25" builtinId="24" customBuiltin="1"/>
    <cellStyle name="열어 본 하이퍼링크" xfId="11" builtinId="9" customBuiltin="1"/>
    <cellStyle name="요약" xfId="7" builtinId="25" customBuiltin="1"/>
    <cellStyle name="입력" xfId="5" builtinId="20" customBuiltin="1"/>
    <cellStyle name="전화 번호" xfId="12" xr:uid="{00000000-0005-0000-0000-00000A000000}"/>
    <cellStyle name="제목" xfId="2" builtinId="15" customBuiltin="1"/>
    <cellStyle name="제목 1" xfId="3" builtinId="16" customBuiltin="1"/>
    <cellStyle name="제목 2" xfId="4" builtinId="17" customBuiltin="1"/>
    <cellStyle name="제목 3" xfId="18" builtinId="18" customBuiltin="1"/>
    <cellStyle name="제목 4" xfId="19" builtinId="19" customBuiltin="1"/>
    <cellStyle name="좋음" xfId="20" builtinId="26" customBuiltin="1"/>
    <cellStyle name="주 종료 날짜" xfId="8" xr:uid="{00000000-0005-0000-0000-00000D000000}"/>
    <cellStyle name="출력" xfId="23" builtinId="21" customBuiltin="1"/>
    <cellStyle name="통화" xfId="1" builtinId="4" customBuiltin="1"/>
    <cellStyle name="통화 [0]" xfId="16" builtinId="7" customBuiltin="1"/>
    <cellStyle name="표준" xfId="0" builtinId="0" customBuiltin="1"/>
    <cellStyle name="하이퍼링크" xfId="10" builtinId="8" customBuiltin="1"/>
  </cellStyles>
  <dxfs count="16"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  <numFmt numFmtId="179" formatCode="0.00_ "/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lgun Gothic"/>
        <family val="3"/>
        <charset val="129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Malgun Gothic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>
    <tableStyle name="근무 시간 기록표" pivot="0" count="5" xr9:uid="{00000000-0011-0000-FFFF-FFFF00000000}">
      <tableStyleElement type="wholeTable" dxfId="15"/>
      <tableStyleElement type="headerRow" dxfId="14"/>
      <tableStyleElement type="totalRow" dxfId="13"/>
      <tableStyleElement type="firstColumn" dxfId="12"/>
      <tableStyleElement type="firstRowStripe" dxfId="11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근무시간기록표" displayName="근무시간기록표" ref="B8:H15" headerRowDxfId="3" dataDxfId="1" totalsRowDxfId="2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요일" totalsRowLabel="시간 합계" dataDxfId="9" totalsRowDxfId="10">
      <calculatedColumnFormula>IFERROR(TEXT(근무시간기록표[[#This Row],[날짜]],"aaaa"), "")</calculatedColumnFormula>
    </tableColumn>
    <tableColumn id="2" xr3:uid="{00000000-0010-0000-0000-000002000000}" name="날짜" dataDxfId="8" dataCellStyle="날짜">
      <calculatedColumnFormula>IFERROR(IF($C$6=0,"",$C$6-6), "")</calculatedColumnFormula>
    </tableColumn>
    <tableColumn id="3" xr3:uid="{00000000-0010-0000-0000-000003000000}" name="정규 근무 시간" totalsRowFunction="custom" dataDxfId="7">
      <totalsRowFormula>SUM(D9:D15)</totalsRowFormula>
    </tableColumn>
    <tableColumn id="4" xr3:uid="{00000000-0010-0000-0000-000004000000}" name="초과 근무 시간 " totalsRowFunction="custom" dataDxfId="6">
      <totalsRowFormula>SUM(E9:E15)</totalsRowFormula>
    </tableColumn>
    <tableColumn id="5" xr3:uid="{00000000-0010-0000-0000-000005000000}" name="병가" totalsRowFunction="custom" dataDxfId="5">
      <totalsRowFormula>SUM(F9:F15)</totalsRowFormula>
    </tableColumn>
    <tableColumn id="6" xr3:uid="{00000000-0010-0000-0000-000006000000}" name="휴가" totalsRowFunction="custom" dataDxfId="4">
      <totalsRowFormula>SUM(G9:G15)</totalsRowFormula>
    </tableColumn>
    <tableColumn id="7" xr3:uid="{00000000-0010-0000-0000-000007000000}" name="합계" totalsRowFunction="sum" dataDxfId="0">
      <calculatedColumnFormula>IFERROR(IF(SUM(D9:G9)&gt;24,"합계 &gt; 24시간",SUM(D9:G9)), "")</calculatedColumnFormula>
    </tableColumn>
  </tableColumns>
  <tableStyleInfo name="근무 시간 기록표" showFirstColumn="1" showLastColumn="0" showRowStripes="1" showColumnStripes="0"/>
  <extLst>
    <ext xmlns:x14="http://schemas.microsoft.com/office/spreadsheetml/2009/9/main" uri="{504A1905-F514-4f6f-8877-14C23A59335A}">
      <x14:table altTextSummary="이 표에는 B열과 C열에 표시된 날짜와 요일에 해당하는 정규 근무, 초과 근무, 병가, 휴가를 입력합니다. 시간 합계와 급여 합계는 자동으로 계산됩니다."/>
    </ext>
  </extLst>
</table>
</file>

<file path=xl/theme/_rels/theme11.xml.rels>&#65279;<?xml version="1.0" encoding="utf-8"?><Relationships xmlns="http://schemas.openxmlformats.org/package/2006/relationships"><Relationship Type="http://schemas.openxmlformats.org/officeDocument/2006/relationships/image" Target="/xl/media/image1.jpeg" Id="rId1" /></Relationships>
</file>

<file path=xl/theme/theme1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B1:H24"/>
  <sheetViews>
    <sheetView showGridLines="0" showZeros="0" tabSelected="1" zoomScaleNormal="100" zoomScalePageLayoutView="80" workbookViewId="0"/>
  </sheetViews>
  <sheetFormatPr defaultColWidth="7.296875" defaultRowHeight="30" customHeight="1"/>
  <cols>
    <col min="1" max="1" width="2.796875" style="2" customWidth="1"/>
    <col min="2" max="3" width="15.796875" style="2" customWidth="1"/>
    <col min="4" max="8" width="19.796875" style="2" customWidth="1"/>
    <col min="9" max="9" width="2.796875" style="2" customWidth="1"/>
    <col min="10" max="16384" width="7.296875" style="2"/>
  </cols>
  <sheetData>
    <row r="1" spans="2:8" ht="65.099999999999994" customHeight="1">
      <c r="B1" s="1" t="s">
        <v>0</v>
      </c>
      <c r="C1" s="1"/>
      <c r="D1" s="1"/>
      <c r="E1" s="1"/>
      <c r="F1" s="1"/>
      <c r="G1" s="1"/>
      <c r="H1" s="1"/>
    </row>
    <row r="2" spans="2:8" ht="30" customHeight="1">
      <c r="B2" s="3" t="s">
        <v>1</v>
      </c>
      <c r="C2" s="4"/>
      <c r="D2" s="4"/>
      <c r="F2" s="3" t="s">
        <v>15</v>
      </c>
      <c r="G2" s="4"/>
      <c r="H2" s="4"/>
    </row>
    <row r="3" spans="2:8" ht="30" customHeight="1">
      <c r="B3" s="5" t="s">
        <v>2</v>
      </c>
      <c r="C3" s="6"/>
      <c r="D3" s="6"/>
      <c r="F3" s="7" t="s">
        <v>16</v>
      </c>
      <c r="G3" s="8"/>
      <c r="H3" s="8"/>
    </row>
    <row r="4" spans="2:8" ht="30" customHeight="1">
      <c r="B4" s="5" t="s">
        <v>3</v>
      </c>
      <c r="C4" s="6"/>
      <c r="D4" s="6"/>
      <c r="F4" s="7" t="s">
        <v>17</v>
      </c>
      <c r="G4" s="9"/>
      <c r="H4" s="6"/>
    </row>
    <row r="5" spans="2:8" ht="30" customHeight="1">
      <c r="B5" s="5" t="s">
        <v>4</v>
      </c>
      <c r="C5" s="6"/>
      <c r="D5" s="6"/>
    </row>
    <row r="6" spans="2:8" ht="45" customHeight="1">
      <c r="B6" s="7" t="s">
        <v>5</v>
      </c>
      <c r="C6" s="10">
        <f ca="1">TODAY()</f>
        <v>44617</v>
      </c>
      <c r="D6" s="10"/>
    </row>
    <row r="7" spans="2:8" ht="15" customHeight="1"/>
    <row r="8" spans="2:8" ht="30" customHeight="1">
      <c r="B8" s="2" t="s">
        <v>6</v>
      </c>
      <c r="C8" s="2" t="s">
        <v>10</v>
      </c>
      <c r="D8" s="11" t="s">
        <v>11</v>
      </c>
      <c r="E8" s="11" t="s">
        <v>14</v>
      </c>
      <c r="F8" s="11" t="s">
        <v>18</v>
      </c>
      <c r="G8" s="11" t="s">
        <v>19</v>
      </c>
      <c r="H8" s="11" t="s">
        <v>20</v>
      </c>
    </row>
    <row r="9" spans="2:8" ht="30" customHeight="1">
      <c r="B9" s="12" t="str">
        <f ca="1">IFERROR(TEXT(근무시간기록표[[#This Row],[날짜]],"aaaa"), "")</f>
        <v>토요일</v>
      </c>
      <c r="C9" s="13">
        <f ca="1">IFERROR(IF($C$6=0,"",$C$6-6), "")</f>
        <v>44611</v>
      </c>
      <c r="D9" s="14"/>
      <c r="E9" s="14"/>
      <c r="F9" s="14"/>
      <c r="G9" s="14"/>
      <c r="H9" s="14">
        <f t="shared" ref="H9:H15" si="0">IFERROR(IF(SUM(D9:G9)&gt;24,"합계 &gt; 24시간",SUM(D9:G9)), "")</f>
        <v>0</v>
      </c>
    </row>
    <row r="10" spans="2:8" ht="30" customHeight="1">
      <c r="B10" s="12" t="str">
        <f ca="1">IFERROR(TEXT(근무시간기록표[[#This Row],[날짜]],"aaaa"), "")</f>
        <v>일요일</v>
      </c>
      <c r="C10" s="13">
        <f ca="1">IFERROR(IF($C$6=0,"",$C$6-5), "")</f>
        <v>44612</v>
      </c>
      <c r="D10" s="14"/>
      <c r="E10" s="14"/>
      <c r="F10" s="14"/>
      <c r="G10" s="14"/>
      <c r="H10" s="14">
        <f t="shared" si="0"/>
        <v>0</v>
      </c>
    </row>
    <row r="11" spans="2:8" ht="30" customHeight="1">
      <c r="B11" s="12" t="str">
        <f ca="1">IFERROR(TEXT(근무시간기록표[[#This Row],[날짜]],"aaaa"), "")</f>
        <v>월요일</v>
      </c>
      <c r="C11" s="13">
        <f ca="1">IFERROR(IF($C$6=0,"",$C$6-4), "")</f>
        <v>44613</v>
      </c>
      <c r="D11" s="14"/>
      <c r="E11" s="14"/>
      <c r="F11" s="14"/>
      <c r="G11" s="14"/>
      <c r="H11" s="14">
        <f t="shared" si="0"/>
        <v>0</v>
      </c>
    </row>
    <row r="12" spans="2:8" ht="30" customHeight="1">
      <c r="B12" s="12" t="str">
        <f ca="1">IFERROR(TEXT(근무시간기록표[[#This Row],[날짜]],"aaaa"), "")</f>
        <v>화요일</v>
      </c>
      <c r="C12" s="13">
        <f ca="1">IFERROR(IF($C$6=0,"",$C$6-3), "")</f>
        <v>44614</v>
      </c>
      <c r="D12" s="14"/>
      <c r="E12" s="14"/>
      <c r="F12" s="14"/>
      <c r="G12" s="14"/>
      <c r="H12" s="14">
        <f t="shared" si="0"/>
        <v>0</v>
      </c>
    </row>
    <row r="13" spans="2:8" ht="30" customHeight="1">
      <c r="B13" s="12" t="str">
        <f ca="1">IFERROR(TEXT(근무시간기록표[[#This Row],[날짜]],"aaaa"), "")</f>
        <v>수요일</v>
      </c>
      <c r="C13" s="13">
        <f ca="1">IFERROR(IF($C$6=0,"",$C$6-2), "")</f>
        <v>44615</v>
      </c>
      <c r="D13" s="14"/>
      <c r="E13" s="14"/>
      <c r="F13" s="14"/>
      <c r="G13" s="14"/>
      <c r="H13" s="14">
        <f t="shared" si="0"/>
        <v>0</v>
      </c>
    </row>
    <row r="14" spans="2:8" ht="30" customHeight="1">
      <c r="B14" s="12" t="str">
        <f ca="1">IFERROR(TEXT(근무시간기록표[[#This Row],[날짜]],"aaaa"), "")</f>
        <v>목요일</v>
      </c>
      <c r="C14" s="13">
        <f ca="1">IFERROR(IF($C$6=0,"",$C$6-1), "")</f>
        <v>44616</v>
      </c>
      <c r="D14" s="14"/>
      <c r="E14" s="14"/>
      <c r="F14" s="14"/>
      <c r="G14" s="14"/>
      <c r="H14" s="14">
        <f t="shared" si="0"/>
        <v>0</v>
      </c>
    </row>
    <row r="15" spans="2:8" ht="30" customHeight="1">
      <c r="B15" s="12" t="str">
        <f ca="1">IFERROR(TEXT(근무시간기록표[[#This Row],[날짜]],"aaaa"), "")</f>
        <v>금요일</v>
      </c>
      <c r="C15" s="13">
        <f ca="1">IFERROR(IF($C$6=0,"",$C$6), "")</f>
        <v>44617</v>
      </c>
      <c r="D15" s="14"/>
      <c r="E15" s="14"/>
      <c r="F15" s="14"/>
      <c r="G15" s="14"/>
      <c r="H15" s="14">
        <f t="shared" si="0"/>
        <v>0</v>
      </c>
    </row>
    <row r="16" spans="2:8" ht="2.4" customHeight="1">
      <c r="B16" s="12"/>
      <c r="C16" s="13"/>
      <c r="D16" s="14"/>
      <c r="E16" s="14"/>
      <c r="F16" s="14"/>
      <c r="G16" s="14"/>
      <c r="H16" s="14"/>
    </row>
    <row r="17" spans="2:8" ht="30" customHeight="1">
      <c r="B17" s="15" t="s">
        <v>7</v>
      </c>
      <c r="C17" s="16"/>
      <c r="D17" s="17">
        <f>IFERROR(SUM(D9:D15), "")</f>
        <v>0</v>
      </c>
      <c r="E17" s="17">
        <f>IFERROR(SUM(E9:E15), "")</f>
        <v>0</v>
      </c>
      <c r="F17" s="17">
        <f>IFERROR(SUM(F9:F15), "")</f>
        <v>0</v>
      </c>
      <c r="G17" s="17">
        <f>IFERROR(SUM(G9:G15), "")</f>
        <v>0</v>
      </c>
      <c r="H17" s="17">
        <f>IFERROR(SUM(H9:H15), "")</f>
        <v>0</v>
      </c>
    </row>
    <row r="18" spans="2:8" ht="30" customHeight="1">
      <c r="B18" s="18" t="s">
        <v>8</v>
      </c>
      <c r="C18" s="18"/>
      <c r="D18" s="19"/>
      <c r="E18" s="19"/>
      <c r="F18" s="19"/>
      <c r="G18" s="19"/>
      <c r="H18" s="20"/>
    </row>
    <row r="19" spans="2:8" ht="30" customHeight="1">
      <c r="B19" s="18" t="s">
        <v>9</v>
      </c>
      <c r="C19" s="18"/>
      <c r="D19" s="20">
        <f>IFERROR(D17*D18, "")</f>
        <v>0</v>
      </c>
      <c r="E19" s="20">
        <f>IFERROR(E17*E18, "")</f>
        <v>0</v>
      </c>
      <c r="F19" s="20">
        <f>IFERROR(F17*F18, "")</f>
        <v>0</v>
      </c>
      <c r="G19" s="20">
        <f>IFERROR(G17*G18, "")</f>
        <v>0</v>
      </c>
      <c r="H19" s="20">
        <f>IFERROR(SUM(D19:G19), "")</f>
        <v>0</v>
      </c>
    </row>
    <row r="20" spans="2:8" ht="6" customHeight="1">
      <c r="B20" s="21"/>
      <c r="C20" s="21"/>
      <c r="D20" s="22"/>
      <c r="E20" s="22"/>
      <c r="F20" s="22"/>
      <c r="G20" s="22"/>
      <c r="H20" s="22"/>
    </row>
    <row r="21" spans="2:8" ht="30" customHeight="1">
      <c r="D21" s="23"/>
      <c r="E21" s="23"/>
      <c r="F21" s="23"/>
      <c r="G21" s="23"/>
      <c r="H21" s="24"/>
    </row>
    <row r="22" spans="2:8" ht="30" customHeight="1">
      <c r="D22" s="25" t="s">
        <v>12</v>
      </c>
      <c r="E22" s="25"/>
      <c r="F22" s="25"/>
      <c r="G22" s="25"/>
      <c r="H22" s="26" t="s">
        <v>10</v>
      </c>
    </row>
    <row r="23" spans="2:8" ht="30" customHeight="1">
      <c r="D23" s="23"/>
      <c r="E23" s="23"/>
      <c r="F23" s="23"/>
      <c r="G23" s="23"/>
      <c r="H23" s="24"/>
    </row>
    <row r="24" spans="2:8" ht="30" customHeight="1">
      <c r="D24" s="25" t="s">
        <v>13</v>
      </c>
      <c r="E24" s="25"/>
      <c r="F24" s="25"/>
      <c r="G24" s="25"/>
      <c r="H24" s="26" t="s">
        <v>10</v>
      </c>
    </row>
  </sheetData>
  <mergeCells count="16">
    <mergeCell ref="D24:G24"/>
    <mergeCell ref="B1:H1"/>
    <mergeCell ref="B17:C17"/>
    <mergeCell ref="B18:C18"/>
    <mergeCell ref="B19:C19"/>
    <mergeCell ref="C5:D5"/>
    <mergeCell ref="C6:D6"/>
    <mergeCell ref="D21:G21"/>
    <mergeCell ref="D23:G23"/>
    <mergeCell ref="G4:H4"/>
    <mergeCell ref="C2:D2"/>
    <mergeCell ref="C3:D3"/>
    <mergeCell ref="C4:D4"/>
    <mergeCell ref="G2:H2"/>
    <mergeCell ref="G3:H3"/>
    <mergeCell ref="D22:G22"/>
  </mergeCells>
  <phoneticPr fontId="0" type="noConversion"/>
  <dataValidations count="31">
    <dataValidation allowBlank="1" showInputMessage="1" showErrorMessage="1" prompt="이 워크시트에 주간 근무 시간 기록표를 작성합니다. 근무 시간 합계와 급여 합계는 근무 시간 기록표 마지막에 자동으로 계산됩니다." sqref="A1" xr:uid="{00000000-0002-0000-0000-000000000000}"/>
    <dataValidation allowBlank="1" showInputMessage="1" showErrorMessage="1" prompt="이 셀에 이 워크시트의 제목이 있습니다. 아래 셀에 직원 정보를 입력합니다." sqref="B1:H1" xr:uid="{00000000-0002-0000-0000-000001000000}"/>
    <dataValidation allowBlank="1" showInputMessage="1" showErrorMessage="1" prompt="오른쪽 셀에 직원 이름을 입력합니다." sqref="B2" xr:uid="{00000000-0002-0000-0000-000002000000}"/>
    <dataValidation allowBlank="1" showInputMessage="1" showErrorMessage="1" prompt="이 셀에 직원 이름을 입력합니다." sqref="C2:D2" xr:uid="{00000000-0002-0000-0000-000003000000}"/>
    <dataValidation allowBlank="1" showInputMessage="1" showErrorMessage="1" prompt="오른쪽 셀에 관리자 이름을 입력합니다." sqref="F2" xr:uid="{00000000-0002-0000-0000-000004000000}"/>
    <dataValidation allowBlank="1" showInputMessage="1" showErrorMessage="1" prompt="이 셀에 관리자 이름을 입력합니다." sqref="G2:H2" xr:uid="{00000000-0002-0000-0000-000005000000}"/>
    <dataValidation allowBlank="1" showInputMessage="1" showErrorMessage="1" prompt="오른쪽 셀에 직원 전화 번호를 입력합니다." sqref="F3" xr:uid="{00000000-0002-0000-0000-000006000000}"/>
    <dataValidation allowBlank="1" showInputMessage="1" showErrorMessage="1" prompt="오른쪽 셀에 직원 전자 메일 주소를 입력합니다." sqref="F4" xr:uid="{00000000-0002-0000-0000-000007000000}"/>
    <dataValidation allowBlank="1" showInputMessage="1" showErrorMessage="1" prompt="이 셀에 직원 전화 번호를 입력합니다." sqref="G3:H3" xr:uid="{00000000-0002-0000-0000-000008000000}"/>
    <dataValidation allowBlank="1" showInputMessage="1" showErrorMessage="1" prompt="이 셀에 직원 전자 메일 주소를 입력합니다." sqref="G4:H4" xr:uid="{00000000-0002-0000-0000-000009000000}"/>
    <dataValidation allowBlank="1" showInputMessage="1" showErrorMessage="1" prompt="오른쪽 셀에 주소를 입력합니다." sqref="B3" xr:uid="{00000000-0002-0000-0000-00000A000000}"/>
    <dataValidation allowBlank="1" showInputMessage="1" showErrorMessage="1" prompt="이 셀에 주소를 입력합니다." sqref="C3:D3" xr:uid="{00000000-0002-0000-0000-00000B000000}"/>
    <dataValidation allowBlank="1" showInputMessage="1" showErrorMessage="1" prompt="오른쪽 셀에 주소 2를 입력합니다." sqref="B4" xr:uid="{00000000-0002-0000-0000-00000C000000}"/>
    <dataValidation allowBlank="1" showInputMessage="1" showErrorMessage="1" prompt="이 셀에 주소 2를 입력합니다." sqref="C4:D4" xr:uid="{00000000-0002-0000-0000-00000D000000}"/>
    <dataValidation allowBlank="1" showInputMessage="1" showErrorMessage="1" prompt="오른쪽 셀에 시/도, 우편 번호를 입력합니다." sqref="B5" xr:uid="{00000000-0002-0000-0000-00000E000000}"/>
    <dataValidation allowBlank="1" showInputMessage="1" showErrorMessage="1" prompt="이 셀에 시/도, 우편 번호를 입력합니다." sqref="C5:D5" xr:uid="{00000000-0002-0000-0000-00000F000000}"/>
    <dataValidation allowBlank="1" showInputMessage="1" showErrorMessage="1" prompt="오른쪽 셀에 주 종료 날짜를 입력합니다." sqref="B6" xr:uid="{00000000-0002-0000-0000-000010000000}"/>
    <dataValidation allowBlank="1" showInputMessage="1" showErrorMessage="1" prompt="이 셀에 주 종료 날짜를 입력합니다." sqref="C6:D6" xr:uid="{00000000-0002-0000-0000-000011000000}"/>
    <dataValidation allowBlank="1" showInputMessage="1" showErrorMessage="1" prompt="이 열의 이 머리글 아래에 요일이 자동으로 업데이트됩니다." sqref="B8" xr:uid="{00000000-0002-0000-0000-000012000000}"/>
    <dataValidation allowBlank="1" showInputMessage="1" showErrorMessage="1" prompt="이 열의 이 머리글 아래에 셀 C6의 주 종료 날짜에 따라 날짜가 자동으로 업데이트됩니다." sqref="C8" xr:uid="{00000000-0002-0000-0000-000013000000}"/>
    <dataValidation allowBlank="1" showInputMessage="1" showErrorMessage="1" prompt="이 열의 이 머리글 아래에 정규 근무 시간을 입력합니다." sqref="D8" xr:uid="{00000000-0002-0000-0000-000014000000}"/>
    <dataValidation allowBlank="1" showInputMessage="1" showErrorMessage="1" prompt="이 열의 이 머리글 아래에 초과 근무 시간을 입력합니다." sqref="E8" xr:uid="{00000000-0002-0000-0000-000015000000}"/>
    <dataValidation allowBlank="1" showInputMessage="1" showErrorMessage="1" prompt="이 열의 이 머리글 아래에는 병가 시간을 입력합니다." sqref="F8" xr:uid="{00000000-0002-0000-0000-000016000000}"/>
    <dataValidation allowBlank="1" showInputMessage="1" showErrorMessage="1" prompt="이 열의 이 머리글 아래에 휴가 시간을 입력합니다." sqref="G8" xr:uid="{00000000-0002-0000-0000-000017000000}"/>
    <dataValidation allowBlank="1" showInputMessage="1" showErrorMessage="1" prompt="이 열의 이 머리글 아래에 각 요일의 근무 시간 합계가 자동으로 계산됩니다." sqref="H8" xr:uid="{00000000-0002-0000-0000-000018000000}"/>
    <dataValidation allowBlank="1" showInputMessage="1" showErrorMessage="1" prompt="오른쪽 셀에 전체 기간의 근무 시간 합계가 자동으로 계산됩니다." sqref="B17:C17" xr:uid="{00000000-0002-0000-0000-000019000000}"/>
    <dataValidation allowBlank="1" showInputMessage="1" showErrorMessage="1" prompt="오른쪽 셀에 시간당 급여를 입력합니다." sqref="B18:C18" xr:uid="{00000000-0002-0000-0000-00001A000000}"/>
    <dataValidation allowBlank="1" showInputMessage="1" showErrorMessage="1" prompt="오른쪽 셀에 급여 합계가 자동으로 계산됩니다." sqref="B19:C19" xr:uid="{00000000-0002-0000-0000-00001B000000}"/>
    <dataValidation allowBlank="1" showInputMessage="1" showErrorMessage="1" prompt="이 셀에 직원 서명을 입력합니다." sqref="D21:G21" xr:uid="{00000000-0002-0000-0000-00001C000000}"/>
    <dataValidation allowBlank="1" showInputMessage="1" showErrorMessage="1" prompt="이 셀에 날짜를 입력합니다." sqref="H21 H23" xr:uid="{00000000-0002-0000-0000-00001D000000}"/>
    <dataValidation allowBlank="1" showInputMessage="1" showErrorMessage="1" prompt="이 셀에 관리자 서명을 입력합니다." sqref="D23:G23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ignoredErrors>
    <ignoredError sqref="C10:C15" calculatedColumn="1"/>
    <ignoredError sqref="D17:G17 D19:G19" emptyCellReference="1"/>
  </ignoredErrors>
  <tableParts count="1">
    <tablePart r:id="rId2"/>
  </tableParts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11FB8DA-878B-465D-B5A1-914B4F890798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3449C045-6D7F-49F6-ABE4-55564C8BA3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1.xml><?xml version="1.0" encoding="utf-8"?>
<ds:datastoreItem xmlns:ds="http://schemas.openxmlformats.org/officeDocument/2006/customXml" ds:itemID="{BC782D6E-9410-4CF8-A29D-2E168AB410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TM16400642</ap:Template>
  <ap:ScaleCrop>false</ap:ScaleCrop>
  <ap:HeadingPairs>
    <vt:vector baseType="variant" size="4">
      <vt:variant>
        <vt:lpstr>워크시트</vt:lpstr>
      </vt:variant>
      <vt:variant>
        <vt:i4>1</vt:i4>
      </vt:variant>
      <vt:variant>
        <vt:lpstr>이름 지정된 범위</vt:lpstr>
      </vt:variant>
      <vt:variant>
        <vt:i4>7</vt:i4>
      </vt:variant>
    </vt:vector>
  </ap:HeadingPairs>
  <ap:TitlesOfParts>
    <vt:vector baseType="lpstr" size="8">
      <vt:lpstr>근무 시간 기록표</vt:lpstr>
      <vt:lpstr>'근무 시간 기록표'!Print_Titles</vt:lpstr>
      <vt:lpstr>제목1</vt:lpstr>
      <vt:lpstr>행제목영역1..C6.1</vt:lpstr>
      <vt:lpstr>행제목영역2..G4.1</vt:lpstr>
      <vt:lpstr>행제목영역3..H16.1</vt:lpstr>
      <vt:lpstr>행제목영역4..G17.1</vt:lpstr>
      <vt:lpstr>행제목영역5..H18.1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2021-12-14T23:26:43Z</dcterms:created>
  <dcterms:modified xsi:type="dcterms:W3CDTF">2022-02-25T08:39:05Z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