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1_{6D1C2BAA-5BF5-4761-918E-79A8B5105D65}" xr6:coauthVersionLast="47" xr6:coauthVersionMax="47" xr10:uidLastSave="{00000000-0000-0000-0000-000000000000}"/>
  <bookViews>
    <workbookView xWindow="-120" yWindow="-120" windowWidth="28980" windowHeight="15930" tabRatio="502" xr2:uid="{00000000-000D-0000-FFFF-FFFF00000000}"/>
  </bookViews>
  <sheets>
    <sheet name="경쟁사 통계 데이터" sheetId="2" r:id="rId1"/>
    <sheet name="경쟁사 분석 정보" sheetId="4" r:id="rId2"/>
  </sheets>
  <definedNames>
    <definedName name="_xlnm.Print_Titles" localSheetId="1">'경쟁사 분석 정보'!$4:$5</definedName>
    <definedName name="_xlnm.Print_Titles" localSheetId="0">'경쟁사 통계 데이터'!$4:$4</definedName>
    <definedName name="경쟁사">통계데이터[경쟁사 이름]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4" l="1"/>
  <c r="D11" i="4" l="1"/>
  <c r="E11" i="4"/>
  <c r="F11" i="4"/>
  <c r="G11" i="4"/>
  <c r="H11" i="4"/>
  <c r="I11" i="4"/>
  <c r="J11" i="4"/>
  <c r="K11" i="4"/>
  <c r="L11" i="4"/>
  <c r="M11" i="4"/>
  <c r="N11" i="4"/>
  <c r="C11" i="4"/>
  <c r="O7" i="4"/>
  <c r="O8" i="4"/>
  <c r="O9" i="4"/>
  <c r="O10" i="4"/>
  <c r="O6" i="4"/>
  <c r="B2" i="4"/>
</calcChain>
</file>

<file path=xl/sharedStrings.xml><?xml version="1.0" encoding="utf-8"?>
<sst xmlns="http://schemas.openxmlformats.org/spreadsheetml/2006/main" count="61" uniqueCount="48">
  <si>
    <t>회사 이름 | 경쟁사 통계 데이터</t>
  </si>
  <si>
    <t>경쟁사 분석 정보</t>
  </si>
  <si>
    <t>경쟁사 이름</t>
  </si>
  <si>
    <t>경쟁사 1</t>
  </si>
  <si>
    <t>경쟁사 2</t>
  </si>
  <si>
    <t>경쟁사 3</t>
  </si>
  <si>
    <t>경쟁사 4</t>
  </si>
  <si>
    <t>경쟁사 5</t>
  </si>
  <si>
    <t>회사 규모</t>
  </si>
  <si>
    <t>작은</t>
  </si>
  <si>
    <t>큰</t>
  </si>
  <si>
    <t>보통</t>
  </si>
  <si>
    <t>영업 햇수</t>
  </si>
  <si>
    <t>직원 수</t>
  </si>
  <si>
    <t>식물</t>
  </si>
  <si>
    <t>매장</t>
  </si>
  <si>
    <t>소유 구조</t>
  </si>
  <si>
    <t>사기업</t>
  </si>
  <si>
    <t>상장 기업</t>
  </si>
  <si>
    <t>기업 거버넌스</t>
  </si>
  <si>
    <t>예</t>
  </si>
  <si>
    <t>구조</t>
  </si>
  <si>
    <t>단독 소유</t>
  </si>
  <si>
    <t>C Corp</t>
  </si>
  <si>
    <t>LLC</t>
  </si>
  <si>
    <t>S Corp</t>
  </si>
  <si>
    <t>메모</t>
  </si>
  <si>
    <t>비고</t>
  </si>
  <si>
    <t>경쟁사 통계 데이터</t>
  </si>
  <si>
    <t>평균</t>
  </si>
  <si>
    <t xml:space="preserve">0  해당 사항 없음 </t>
  </si>
  <si>
    <t>연간 매출</t>
  </si>
  <si>
    <t>1  약간 해당</t>
  </si>
  <si>
    <t>제품 비교</t>
  </si>
  <si>
    <t>2  어느 정도 해당</t>
  </si>
  <si>
    <t>제품 가격</t>
  </si>
  <si>
    <t>3  상당히 해당</t>
  </si>
  <si>
    <t>마케팅</t>
  </si>
  <si>
    <t>4  높은 정도로 해당</t>
  </si>
  <si>
    <t>생산 비용</t>
  </si>
  <si>
    <t>확장 정도</t>
  </si>
  <si>
    <t>리더십 능력</t>
  </si>
  <si>
    <t>유통</t>
  </si>
  <si>
    <t>공급업체</t>
  </si>
  <si>
    <t>벤처 자본</t>
  </si>
  <si>
    <t>시장 수요</t>
  </si>
  <si>
    <t>합계</t>
  </si>
  <si>
    <r>
      <t xml:space="preserve">     </t>
    </r>
    <r>
      <rPr>
        <sz val="9"/>
        <color theme="1" tint="0.14999847407452621"/>
        <rFont val="Malgun Gothic"/>
        <family val="3"/>
        <charset val="129"/>
      </rPr>
      <t xml:space="preserve">경쟁사 평가 기준 점수: </t>
    </r>
    <r>
      <rPr>
        <sz val="9"/>
        <color theme="1" tint="0.249977111117893"/>
        <rFont val="Malgun Gothic"/>
        <family val="3"/>
        <charset val="129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</si>
</sst>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0.0_ "/>
  </numFmts>
  <fonts count="13">
    <font>
      <sz val="10"/>
      <color theme="1" tint="0.34998626667073579"/>
      <name val="Malgun Gothic"/>
      <family val="3"/>
      <charset val="129"/>
    </font>
    <font>
      <sz val="10"/>
      <color theme="1" tint="0.34998626667073579"/>
      <name val="Tahoma"/>
      <family val="2"/>
      <scheme val="minor"/>
    </font>
    <font>
      <sz val="8"/>
      <name val="돋움"/>
      <family val="3"/>
      <charset val="129"/>
      <scheme val="minor"/>
    </font>
    <font>
      <sz val="9"/>
      <color theme="1" tint="0.34998626667073579"/>
      <name val="Malgun Gothic"/>
      <family val="3"/>
      <charset val="129"/>
    </font>
    <font>
      <sz val="10"/>
      <color theme="1" tint="0.34998626667073579"/>
      <name val="Malgun Gothic"/>
      <family val="3"/>
      <charset val="129"/>
    </font>
    <font>
      <b/>
      <sz val="10"/>
      <color theme="1" tint="0.34998626667073579"/>
      <name val="Malgun Gothic"/>
      <family val="3"/>
      <charset val="129"/>
    </font>
    <font>
      <b/>
      <sz val="10"/>
      <color theme="4"/>
      <name val="Malgun Gothic"/>
      <family val="3"/>
      <charset val="129"/>
    </font>
    <font>
      <u/>
      <sz val="9"/>
      <color theme="10"/>
      <name val="Malgun Gothic"/>
      <family val="3"/>
      <charset val="129"/>
    </font>
    <font>
      <sz val="24"/>
      <color theme="4"/>
      <name val="Malgun Gothic"/>
      <family val="3"/>
      <charset val="129"/>
    </font>
    <font>
      <sz val="9"/>
      <color theme="1" tint="0.249977111117893"/>
      <name val="Malgun Gothic"/>
      <family val="3"/>
      <charset val="129"/>
    </font>
    <font>
      <sz val="9"/>
      <color theme="1" tint="0.14999847407452621"/>
      <name val="Malgun Gothic"/>
      <family val="3"/>
      <charset val="129"/>
    </font>
    <font>
      <sz val="10"/>
      <color theme="1" tint="0.34998626667073579"/>
      <name val="돋움"/>
      <family val="3"/>
      <charset val="129"/>
      <scheme val="minor"/>
    </font>
    <font>
      <b/>
      <sz val="24"/>
      <color theme="4"/>
      <name val="Malgun Gothic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3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6" fillId="0" borderId="0" applyNumberFormat="0" applyFill="0" applyBorder="0" applyProtection="0">
      <alignment wrapText="1"/>
    </xf>
    <xf numFmtId="0" fontId="7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 wrapText="1"/>
    </xf>
    <xf numFmtId="0" fontId="4" fillId="3" borderId="0" xfId="1" applyFont="1">
      <alignment vertical="center"/>
    </xf>
    <xf numFmtId="0" fontId="4" fillId="0" borderId="0" xfId="0" applyFont="1" applyAlignment="1">
      <alignment vertical="center"/>
    </xf>
    <xf numFmtId="0" fontId="7" fillId="3" borderId="0" xfId="4" applyFill="1" applyAlignment="1">
      <alignment horizontal="left" vertical="center"/>
    </xf>
    <xf numFmtId="0" fontId="4" fillId="0" borderId="0" xfId="0" applyFont="1">
      <alignment vertical="center" wrapTex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3" borderId="0" xfId="4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>
      <alignment vertical="center" wrapText="1"/>
    </xf>
    <xf numFmtId="0" fontId="6" fillId="0" borderId="0" xfId="3" applyBorder="1">
      <alignment wrapText="1"/>
    </xf>
    <xf numFmtId="0" fontId="11" fillId="0" borderId="0" xfId="0" applyFont="1" applyAlignment="1">
      <alignment horizontal="left" vertical="center" indent="1"/>
    </xf>
    <xf numFmtId="0" fontId="12" fillId="2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3" applyFont="1">
      <alignment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 indent="2"/>
    </xf>
    <xf numFmtId="177" fontId="1" fillId="0" borderId="0" xfId="0" applyNumberFormat="1" applyFont="1" applyAlignment="1">
      <alignment horizontal="right" vertical="center" indent="3"/>
    </xf>
    <xf numFmtId="177" fontId="1" fillId="0" borderId="0" xfId="0" applyNumberFormat="1" applyFont="1" applyAlignment="1">
      <alignment horizontal="right" vertical="center" indent="2"/>
    </xf>
  </cellXfs>
  <cellStyles count="5">
    <cellStyle name="배너" xfId="1" xr:uid="{00000000-0005-0000-0000-000000000000}"/>
    <cellStyle name="제목 1" xfId="2" builtinId="16" customBuiltin="1"/>
    <cellStyle name="제목 2" xfId="3" builtinId="17" customBuiltin="1"/>
    <cellStyle name="표준" xfId="0" builtinId="0" customBuiltin="1"/>
    <cellStyle name="하이퍼링크" xfId="4" builtinId="8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77" formatCode="0.0_ 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돋움"/>
        <family val="3"/>
        <charset val="129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right" vertical="center" textRotation="0" relativeIndent="1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algun Gothic"/>
        <family val="3"/>
        <charset val="129"/>
      </font>
      <numFmt numFmtId="176" formatCode="0_ 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</dxf>
    <dxf>
      <font>
        <strike val="0"/>
        <outline val="0"/>
        <shadow val="0"/>
        <vertAlign val="baseline"/>
        <name val="Malgun Gothic"/>
        <family val="3"/>
        <charset val="129"/>
      </font>
    </dxf>
    <dxf>
      <font>
        <strike val="0"/>
        <outline val="0"/>
        <shadow val="0"/>
        <vertAlign val="baseline"/>
        <name val="Malgun Gothic"/>
        <family val="3"/>
        <charset val="129"/>
      </font>
    </dxf>
    <dxf>
      <font>
        <strike val="0"/>
        <outline val="0"/>
        <shadow val="0"/>
        <vertAlign val="baseline"/>
        <name val="Malgun Gothic"/>
        <family val="3"/>
        <charset val="129"/>
      </font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Competitor Analysis" defaultPivotStyle="PivotStyleLight2">
    <tableStyle name="Competitor Analysis" pivot="0" count="5" xr9:uid="{00000000-0011-0000-FFFF-FFFF00000000}">
      <tableStyleElement type="wholeTable" dxfId="47"/>
      <tableStyleElement type="headerRow" dxfId="46"/>
      <tableStyleElement type="totalRow" dxfId="45"/>
      <tableStyleElement type="firstColumn" dxfId="44"/>
      <tableStyleElement type="firstHeaderCell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&#44221;&#51137;&#49324; &#48516;&#49437; &#51221;&#48372;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&#44221;&#51137;&#49324; &#53685;&#44228; &#45936;&#51060;&#53552;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38100</xdr:rowOff>
    </xdr:from>
    <xdr:ext cx="1657349" cy="323850"/>
    <xdr:sp macro="" textlink="">
      <xdr:nvSpPr>
        <xdr:cNvPr id="2" name="경쟁사 분석 정보 입력" descr="경쟁사 분석 워크시트로 연결되는 탐색 단추">
          <a:hlinkClick xmlns:r="http://schemas.openxmlformats.org/officeDocument/2006/relationships" r:id="rId1" tooltip="경쟁사 분석 워크시트로 이동하려면 선택합니다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6" y="819150"/>
          <a:ext cx="1657349" cy="3238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ko" sz="1000" b="1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경쟁사 분석 정보 입력 </a:t>
          </a:r>
          <a:r>
            <a:rPr lang="ko" sz="1000" b="1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23247</xdr:colOff>
      <xdr:row>2</xdr:row>
      <xdr:rowOff>47625</xdr:rowOff>
    </xdr:from>
    <xdr:ext cx="1786504" cy="304800"/>
    <xdr:sp macro="" textlink="">
      <xdr:nvSpPr>
        <xdr:cNvPr id="2" name="경쟁사 통계 데이터 보기" descr="경쟁사 통계 데이터 워크시트로 연결되는 탐색 단추">
          <a:hlinkClick xmlns:r="http://schemas.openxmlformats.org/officeDocument/2006/relationships" r:id="rId1" tooltip="경쟁사 통계 데이터 워크시트로 이동하려면 선택합니다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2" y="828675"/>
          <a:ext cx="1786504" cy="3048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/>
          <a:r>
            <a:rPr lang="ko" sz="1000" b="1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ko" sz="1000" b="1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경쟁사 통계 데이터 보기 </a:t>
          </a:r>
        </a:p>
      </xdr:txBody>
    </xdr:sp>
    <xdr:clientData/>
  </xdr:one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통계데이터" displayName="통계데이터" ref="B4:K9" headerRowDxfId="29" dataDxfId="27" totalsRowDxfId="28">
  <tableColumns count="10">
    <tableColumn id="1" xr3:uid="{00000000-0010-0000-0000-000001000000}" name="경쟁사 이름" totalsRowLabel="평균" dataDxfId="39"/>
    <tableColumn id="2" xr3:uid="{00000000-0010-0000-0000-000002000000}" name="회사 규모" dataDxfId="38"/>
    <tableColumn id="3" xr3:uid="{00000000-0010-0000-0000-000003000000}" name="영업 햇수" dataDxfId="37"/>
    <tableColumn id="4" xr3:uid="{00000000-0010-0000-0000-000004000000}" name="직원 수" dataDxfId="36"/>
    <tableColumn id="5" xr3:uid="{00000000-0010-0000-0000-000005000000}" name="식물" dataDxfId="35"/>
    <tableColumn id="6" xr3:uid="{00000000-0010-0000-0000-000006000000}" name="매장" dataDxfId="34"/>
    <tableColumn id="7" xr3:uid="{00000000-0010-0000-0000-000007000000}" name="소유 구조" dataDxfId="33"/>
    <tableColumn id="8" xr3:uid="{00000000-0010-0000-0000-000008000000}" name="기업 거버넌스" dataDxfId="32"/>
    <tableColumn id="9" xr3:uid="{00000000-0010-0000-0000-000009000000}" name="구조" dataDxfId="31"/>
    <tableColumn id="23" xr3:uid="{00000000-0010-0000-0000-000017000000}" name="메모" dataDxfId="30"/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Summary="이 표에 경쟁사 이름, 회사 규모, 영업 햇수, 직원 수, 공장, 매장, 소유 구조, 기업 거버넌스 상태, 구조, 비고를 입력합니다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분석" displayName="분석" ref="B5:O11" totalsRowCount="1" headerRowDxfId="42" dataDxfId="41">
  <tableColumns count="14">
    <tableColumn id="1" xr3:uid="{00000000-0010-0000-0100-000001000000}" name="경쟁사 이름" totalsRowLabel="평균" dataDxfId="40" totalsRowDxfId="13"/>
    <tableColumn id="10" xr3:uid="{00000000-0010-0000-0100-00000A000000}" name="매장" totalsRowFunction="custom" dataDxfId="26" totalsRowDxfId="12">
      <totalsRowFormula>IFERROR(SUBTOTAL(101,분석[매장]),"")</totalsRowFormula>
    </tableColumn>
    <tableColumn id="11" xr3:uid="{00000000-0010-0000-0100-00000B000000}" name="연간 매출" totalsRowFunction="custom" dataDxfId="25" totalsRowDxfId="11">
      <totalsRowFormula>IFERROR(SUBTOTAL(101,분석[연간 매출]),"")</totalsRowFormula>
    </tableColumn>
    <tableColumn id="12" xr3:uid="{00000000-0010-0000-0100-00000C000000}" name="제품 비교" totalsRowFunction="custom" dataDxfId="24" totalsRowDxfId="10">
      <totalsRowFormula>IFERROR(SUBTOTAL(101,분석[제품 비교]),"")</totalsRowFormula>
    </tableColumn>
    <tableColumn id="13" xr3:uid="{00000000-0010-0000-0100-00000D000000}" name="제품 가격" totalsRowFunction="custom" dataDxfId="23" totalsRowDxfId="9">
      <totalsRowFormula>IFERROR(SUBTOTAL(101,분석[제품 가격]),"")</totalsRowFormula>
    </tableColumn>
    <tableColumn id="14" xr3:uid="{00000000-0010-0000-0100-00000E000000}" name="마케팅" totalsRowFunction="custom" dataDxfId="22" totalsRowDxfId="8">
      <totalsRowFormula>IFERROR(SUBTOTAL(101,분석[마케팅]),"")</totalsRowFormula>
    </tableColumn>
    <tableColumn id="15" xr3:uid="{00000000-0010-0000-0100-00000F000000}" name="생산 비용" totalsRowFunction="custom" dataDxfId="21" totalsRowDxfId="7">
      <totalsRowFormula>IFERROR(SUBTOTAL(101,분석[생산 비용]),"")</totalsRowFormula>
    </tableColumn>
    <tableColumn id="16" xr3:uid="{00000000-0010-0000-0100-000010000000}" name="확장 정도" totalsRowFunction="custom" dataDxfId="20" totalsRowDxfId="6">
      <totalsRowFormula>IFERROR(SUBTOTAL(101,분석[확장 정도]),"")</totalsRowFormula>
    </tableColumn>
    <tableColumn id="17" xr3:uid="{00000000-0010-0000-0100-000011000000}" name="리더십 능력" totalsRowFunction="custom" dataDxfId="19" totalsRowDxfId="5">
      <totalsRowFormula>IFERROR(SUBTOTAL(101,분석[리더십 능력]),"")</totalsRowFormula>
    </tableColumn>
    <tableColumn id="18" xr3:uid="{00000000-0010-0000-0100-000012000000}" name="유통" totalsRowFunction="custom" dataDxfId="18" totalsRowDxfId="4">
      <totalsRowFormula>IFERROR(SUBTOTAL(101,분석[유통]),"")</totalsRowFormula>
    </tableColumn>
    <tableColumn id="19" xr3:uid="{00000000-0010-0000-0100-000013000000}" name="공급업체" totalsRowFunction="custom" dataDxfId="17" totalsRowDxfId="3">
      <totalsRowFormula>IFERROR(SUBTOTAL(101,분석[공급업체]),"")</totalsRowFormula>
    </tableColumn>
    <tableColumn id="20" xr3:uid="{00000000-0010-0000-0100-000014000000}" name="벤처 자본" totalsRowFunction="custom" dataDxfId="16" totalsRowDxfId="2">
      <totalsRowFormula>IFERROR(SUBTOTAL(101,분석[벤처 자본]),"")</totalsRowFormula>
    </tableColumn>
    <tableColumn id="21" xr3:uid="{00000000-0010-0000-0100-000015000000}" name="시장 수요" totalsRowFunction="custom" dataDxfId="15" totalsRowDxfId="1">
      <totalsRowFormula>IFERROR(SUBTOTAL(101,분석[시장 수요]),"")</totalsRowFormula>
    </tableColumn>
    <tableColumn id="22" xr3:uid="{00000000-0010-0000-0100-000016000000}" name="합계" totalsRowFunction="average" dataDxfId="14" totalsRowDxfId="0">
      <calculatedColumnFormula>SUM(분석[[#This Row],[매장]:[시장 수요]])</calculatedColumnFormula>
    </tableColumn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Summary="각 경쟁사의 소매 위치, 연간 판매, 제품 비교 등을 이 표에서 0에서 4까지의 척도로 평가하세요. 합계가 자동으로 계산되고 가로 막대형 차트가 업데이트됨"/>
    </ext>
  </extLst>
</table>
</file>

<file path=xl/theme/theme1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/>
  <cols>
    <col min="1" max="1" width="2.140625" style="4" customWidth="1"/>
    <col min="2" max="2" width="24.42578125" style="4" customWidth="1"/>
    <col min="3" max="3" width="18.28515625" style="4" customWidth="1"/>
    <col min="4" max="4" width="19.5703125" style="4" customWidth="1"/>
    <col min="5" max="5" width="15.5703125" style="4" customWidth="1"/>
    <col min="6" max="6" width="11.5703125" style="4" customWidth="1"/>
    <col min="7" max="7" width="19.85546875" style="4" customWidth="1"/>
    <col min="8" max="8" width="15.5703125" style="4" customWidth="1"/>
    <col min="9" max="9" width="28.42578125" style="4" customWidth="1"/>
    <col min="10" max="10" width="17.5703125" style="4" customWidth="1"/>
    <col min="11" max="11" width="31.85546875" style="4" customWidth="1"/>
    <col min="12" max="16384" width="9.140625" style="4"/>
  </cols>
  <sheetData>
    <row r="1" spans="2:11" s="1" customFormat="1" ht="15.75" customHeight="1"/>
    <row r="2" spans="2:11" s="1" customFormat="1" ht="45.75" customHeight="1">
      <c r="B2" s="12" t="s">
        <v>0</v>
      </c>
      <c r="C2" s="2"/>
      <c r="D2" s="2"/>
      <c r="E2" s="2"/>
      <c r="F2" s="2"/>
      <c r="G2" s="2"/>
    </row>
    <row r="3" spans="2:11" s="1" customFormat="1" ht="31.5" customHeight="1">
      <c r="B3" s="3" t="s">
        <v>1</v>
      </c>
      <c r="C3" s="3"/>
    </row>
    <row r="4" spans="2:11" ht="42" customHeight="1">
      <c r="B4" s="14" t="s">
        <v>2</v>
      </c>
      <c r="C4" s="14" t="s">
        <v>8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19</v>
      </c>
      <c r="J4" s="14" t="s">
        <v>21</v>
      </c>
      <c r="K4" s="14" t="s">
        <v>26</v>
      </c>
    </row>
    <row r="5" spans="2:11" ht="30" customHeight="1">
      <c r="B5" s="4" t="s">
        <v>3</v>
      </c>
      <c r="C5" s="5" t="s">
        <v>9</v>
      </c>
      <c r="D5" s="6">
        <v>10</v>
      </c>
      <c r="E5" s="6">
        <v>100</v>
      </c>
      <c r="F5" s="6">
        <v>1</v>
      </c>
      <c r="G5" s="6">
        <v>19</v>
      </c>
      <c r="H5" s="5" t="s">
        <v>17</v>
      </c>
      <c r="I5" s="5" t="s">
        <v>20</v>
      </c>
      <c r="J5" s="5" t="s">
        <v>22</v>
      </c>
      <c r="K5" s="5" t="s">
        <v>27</v>
      </c>
    </row>
    <row r="6" spans="2:11" ht="30" customHeight="1">
      <c r="B6" s="4" t="s">
        <v>4</v>
      </c>
      <c r="C6" s="5" t="s">
        <v>10</v>
      </c>
      <c r="D6" s="6">
        <v>15</v>
      </c>
      <c r="E6" s="6">
        <v>2050</v>
      </c>
      <c r="F6" s="6">
        <v>5</v>
      </c>
      <c r="G6" s="6">
        <v>30</v>
      </c>
      <c r="H6" s="5" t="s">
        <v>18</v>
      </c>
      <c r="I6" s="5"/>
      <c r="J6" s="5" t="s">
        <v>23</v>
      </c>
      <c r="K6" s="5"/>
    </row>
    <row r="7" spans="2:11" ht="30" customHeight="1">
      <c r="B7" s="4" t="s">
        <v>5</v>
      </c>
      <c r="C7" s="5" t="s">
        <v>9</v>
      </c>
      <c r="D7" s="6">
        <v>7</v>
      </c>
      <c r="E7" s="6">
        <v>455</v>
      </c>
      <c r="F7" s="6">
        <v>2</v>
      </c>
      <c r="G7" s="6">
        <v>10</v>
      </c>
      <c r="H7" s="5" t="s">
        <v>17</v>
      </c>
      <c r="I7" s="5"/>
      <c r="J7" s="5" t="s">
        <v>24</v>
      </c>
      <c r="K7" s="5"/>
    </row>
    <row r="8" spans="2:11" ht="30" customHeight="1">
      <c r="B8" s="4" t="s">
        <v>6</v>
      </c>
      <c r="C8" s="5" t="s">
        <v>11</v>
      </c>
      <c r="D8" s="6">
        <v>10</v>
      </c>
      <c r="E8" s="6">
        <v>807</v>
      </c>
      <c r="F8" s="6">
        <v>2</v>
      </c>
      <c r="G8" s="6">
        <v>14</v>
      </c>
      <c r="H8" s="5" t="s">
        <v>17</v>
      </c>
      <c r="I8" s="5"/>
      <c r="J8" s="5" t="s">
        <v>25</v>
      </c>
      <c r="K8" s="5"/>
    </row>
    <row r="9" spans="2:11" ht="30" customHeight="1">
      <c r="B9" s="4" t="s">
        <v>7</v>
      </c>
      <c r="C9" s="5" t="s">
        <v>10</v>
      </c>
      <c r="D9" s="6">
        <v>18</v>
      </c>
      <c r="E9" s="6">
        <v>1202</v>
      </c>
      <c r="F9" s="6">
        <v>4</v>
      </c>
      <c r="G9" s="6">
        <v>28</v>
      </c>
      <c r="H9" s="5" t="s">
        <v>18</v>
      </c>
      <c r="I9" s="5"/>
      <c r="J9" s="5" t="s">
        <v>23</v>
      </c>
      <c r="K9" s="5"/>
    </row>
  </sheetData>
  <phoneticPr fontId="2" type="noConversion"/>
  <dataValidations xWindow="643" yWindow="624" count="13">
    <dataValidation allowBlank="1" showInputMessage="1" showErrorMessage="1" prompt="이 통합 문서를 사용하여 경쟁사를 분석합니다. 이 워크시트의 셀 B4에서시작하는 통계 데이터 표에 세부 정보를 입력합니다. 경쟁사 분석 워크시트로 이동하려면 셀 B3을 선택하세요." sqref="A1" xr:uid="{00000000-0002-0000-0000-000000000000}"/>
    <dataValidation allowBlank="1" showInputMessage="1" showErrorMessage="1" prompt="이 셀에는 워크시트의 제목이 있습니다. 제목 앞에 회사 이름을 입력하세요." sqref="B2" xr:uid="{00000000-0002-0000-0000-000001000000}"/>
    <dataValidation allowBlank="1" showInputMessage="1" showErrorMessage="1" prompt="이 셀에는 경쟁사 분석 워크시트로 연결되는 탐색 링크가 있습니다." sqref="B3:C3" xr:uid="{00000000-0002-0000-0000-000002000000}"/>
    <dataValidation allowBlank="1" showInputMessage="1" showErrorMessage="1" prompt="이 열의 이 머리글 아래에 경쟁사 이름을 입력합니다. 여기에 입력하는 이름은 경쟁사 분석 워크시트에서 사용됩니다." sqref="B4" xr:uid="{00000000-0002-0000-0000-000003000000}"/>
    <dataValidation allowBlank="1" showInputMessage="1" showErrorMessage="1" prompt="이 열의 이 머리글 아래에 회사 규모를 입력합니다." sqref="C4" xr:uid="{00000000-0002-0000-0000-000004000000}"/>
    <dataValidation allowBlank="1" showInputMessage="1" showErrorMessage="1" prompt="이 열의 이 머리글 아래에 영업 햇수를 입력합니다." sqref="D4" xr:uid="{00000000-0002-0000-0000-000005000000}"/>
    <dataValidation allowBlank="1" showInputMessage="1" showErrorMessage="1" prompt="이 열의 이 머리글 아래에 직원 수를 입력합니다." sqref="E4" xr:uid="{00000000-0002-0000-0000-000006000000}"/>
    <dataValidation allowBlank="1" showInputMessage="1" showErrorMessage="1" prompt="이 열의 이 머리글 아래에 해당 경쟁사가 소유한 공장 개수를 입력합니다." sqref="F4" xr:uid="{00000000-0002-0000-0000-000007000000}"/>
    <dataValidation allowBlank="1" showInputMessage="1" showErrorMessage="1" prompt="이 열의 이 머리글 아래에 매장 개수를 입력합니다." sqref="G4" xr:uid="{00000000-0002-0000-0000-000008000000}"/>
    <dataValidation allowBlank="1" showInputMessage="1" showErrorMessage="1" prompt="이 열의 이 머리글 아래에 해당 경쟁사가 사기업인지 상장 기업인지 입력합니다." sqref="H4" xr:uid="{00000000-0002-0000-0000-000009000000}"/>
    <dataValidation allowBlank="1" showInputMessage="1" showErrorMessage="1" prompt="이 경쟁사는 기업 거버넌스를 준수합니까? 이 열의 이 머리글 아래에 예 또는 아니요를 입력합니다." sqref="I4" xr:uid="{00000000-0002-0000-0000-00000A000000}"/>
    <dataValidation allowBlank="1" showInputMessage="1" showErrorMessage="1" prompt="이 열의 이 머리글 아래에 단독 소유, LLC, S Corp 등의 조직 구조를 입력합니다." sqref="J4" xr:uid="{00000000-0002-0000-0000-00000B000000}"/>
    <dataValidation allowBlank="1" showInputMessage="1" showErrorMessage="1" prompt="이 열의 이 머리글 아래에 메모를 입력합니다." sqref="K4" xr:uid="{00000000-0002-0000-0000-00000C000000}"/>
  </dataValidations>
  <hyperlinks>
    <hyperlink ref="B3:C3" location="'Competitor Analysis'!A1" tooltip="경쟁사 분석 워크시트로 이동하려면 선택합니다.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/>
  <cols>
    <col min="1" max="1" width="2.140625" style="4" customWidth="1"/>
    <col min="2" max="2" width="22.5703125" style="4" customWidth="1"/>
    <col min="3" max="3" width="12.5703125" style="4" customWidth="1"/>
    <col min="4" max="4" width="17.28515625" style="4" customWidth="1"/>
    <col min="5" max="5" width="14" style="4" customWidth="1"/>
    <col min="6" max="6" width="17.7109375" style="4" customWidth="1"/>
    <col min="7" max="7" width="15" style="4" customWidth="1"/>
    <col min="8" max="8" width="18.7109375" style="4" customWidth="1"/>
    <col min="9" max="9" width="14.5703125" style="4" customWidth="1"/>
    <col min="10" max="10" width="15.85546875" style="4" customWidth="1"/>
    <col min="11" max="11" width="16.42578125" style="4" customWidth="1"/>
    <col min="12" max="12" width="13.85546875" style="4" customWidth="1"/>
    <col min="13" max="14" width="11.5703125" style="4" customWidth="1"/>
    <col min="15" max="15" width="14.85546875" style="4" customWidth="1"/>
    <col min="16" max="16384" width="9.140625" style="4"/>
  </cols>
  <sheetData>
    <row r="1" spans="2:15" s="1" customFormat="1" ht="15.75" customHeight="1"/>
    <row r="2" spans="2:15" s="1" customFormat="1" ht="45.75" customHeight="1">
      <c r="B2" s="13" t="str">
        <f>LEFT('경쟁사 통계 데이터'!B2,FIND("|",'경쟁사 통계 데이터'!B2))&amp;" 경쟁사 분석 정보"</f>
        <v>회사 이름 | 경쟁사 분석 정보</v>
      </c>
      <c r="C2" s="2"/>
      <c r="D2" s="2"/>
      <c r="E2" s="2"/>
      <c r="F2" s="2"/>
      <c r="G2" s="2"/>
      <c r="H2" s="2"/>
    </row>
    <row r="3" spans="2:15" s="1" customFormat="1" ht="31.5" customHeight="1">
      <c r="B3" s="7" t="s">
        <v>28</v>
      </c>
      <c r="C3" s="7"/>
    </row>
    <row r="4" spans="2:15" ht="42" customHeight="1">
      <c r="B4" s="8" t="s">
        <v>47</v>
      </c>
      <c r="C4" s="8"/>
      <c r="D4" s="9" t="s">
        <v>30</v>
      </c>
      <c r="E4" s="9" t="s">
        <v>32</v>
      </c>
      <c r="F4" s="9" t="s">
        <v>34</v>
      </c>
      <c r="G4" s="9" t="s">
        <v>36</v>
      </c>
      <c r="H4" s="9" t="s">
        <v>38</v>
      </c>
      <c r="I4" s="9"/>
    </row>
    <row r="5" spans="2:15" ht="42" customHeight="1">
      <c r="B5" s="10" t="s">
        <v>2</v>
      </c>
      <c r="C5" s="10" t="s">
        <v>15</v>
      </c>
      <c r="D5" s="10" t="s">
        <v>31</v>
      </c>
      <c r="E5" s="10" t="s">
        <v>33</v>
      </c>
      <c r="F5" s="10" t="s">
        <v>35</v>
      </c>
      <c r="G5" s="10" t="s">
        <v>37</v>
      </c>
      <c r="H5" s="10" t="s">
        <v>39</v>
      </c>
      <c r="I5" s="10" t="s">
        <v>40</v>
      </c>
      <c r="J5" s="10" t="s">
        <v>41</v>
      </c>
      <c r="K5" s="10" t="s">
        <v>42</v>
      </c>
      <c r="L5" s="10" t="s">
        <v>43</v>
      </c>
      <c r="M5" s="10" t="s">
        <v>44</v>
      </c>
      <c r="N5" s="10" t="s">
        <v>45</v>
      </c>
      <c r="O5" s="10" t="s">
        <v>46</v>
      </c>
    </row>
    <row r="6" spans="2:15" ht="30" customHeight="1">
      <c r="B6" s="4" t="s">
        <v>3</v>
      </c>
      <c r="C6" s="15">
        <v>2</v>
      </c>
      <c r="D6" s="15">
        <v>3</v>
      </c>
      <c r="E6" s="15">
        <v>1</v>
      </c>
      <c r="F6" s="15">
        <v>2</v>
      </c>
      <c r="G6" s="15">
        <v>3</v>
      </c>
      <c r="H6" s="15">
        <v>1</v>
      </c>
      <c r="I6" s="15">
        <v>0</v>
      </c>
      <c r="J6" s="15">
        <v>3</v>
      </c>
      <c r="K6" s="15">
        <v>3</v>
      </c>
      <c r="L6" s="15">
        <v>3</v>
      </c>
      <c r="M6" s="15">
        <v>0</v>
      </c>
      <c r="N6" s="15">
        <v>2</v>
      </c>
      <c r="O6" s="16">
        <f>SUM(분석[[#This Row],[매장]:[시장 수요]])</f>
        <v>23</v>
      </c>
    </row>
    <row r="7" spans="2:15" ht="30" customHeight="1">
      <c r="B7" s="4" t="s">
        <v>4</v>
      </c>
      <c r="C7" s="15">
        <v>1</v>
      </c>
      <c r="D7" s="15">
        <v>4</v>
      </c>
      <c r="E7" s="15">
        <v>3</v>
      </c>
      <c r="F7" s="15">
        <v>3</v>
      </c>
      <c r="G7" s="15">
        <v>2</v>
      </c>
      <c r="H7" s="15">
        <v>0</v>
      </c>
      <c r="I7" s="15">
        <v>3</v>
      </c>
      <c r="J7" s="15">
        <v>1</v>
      </c>
      <c r="K7" s="15">
        <v>0</v>
      </c>
      <c r="L7" s="15">
        <v>0</v>
      </c>
      <c r="M7" s="15">
        <v>4</v>
      </c>
      <c r="N7" s="15">
        <v>1</v>
      </c>
      <c r="O7" s="16">
        <f>SUM(분석[[#This Row],[매장]:[시장 수요]])</f>
        <v>22</v>
      </c>
    </row>
    <row r="8" spans="2:15" ht="30" customHeight="1">
      <c r="B8" s="4" t="s">
        <v>5</v>
      </c>
      <c r="C8" s="15">
        <v>2</v>
      </c>
      <c r="D8" s="15">
        <v>3</v>
      </c>
      <c r="E8" s="15">
        <v>2</v>
      </c>
      <c r="F8" s="15">
        <v>1</v>
      </c>
      <c r="G8" s="15">
        <v>4</v>
      </c>
      <c r="H8" s="15">
        <v>4</v>
      </c>
      <c r="I8" s="15">
        <v>3</v>
      </c>
      <c r="J8" s="15">
        <v>2</v>
      </c>
      <c r="K8" s="15">
        <v>2</v>
      </c>
      <c r="L8" s="15">
        <v>1</v>
      </c>
      <c r="M8" s="15">
        <v>1</v>
      </c>
      <c r="N8" s="15">
        <v>2</v>
      </c>
      <c r="O8" s="16">
        <f>SUM(분석[[#This Row],[매장]:[시장 수요]])</f>
        <v>27</v>
      </c>
    </row>
    <row r="9" spans="2:15" ht="30" customHeight="1">
      <c r="B9" s="4" t="s">
        <v>6</v>
      </c>
      <c r="C9" s="15">
        <v>2</v>
      </c>
      <c r="D9" s="15">
        <v>4</v>
      </c>
      <c r="E9" s="15">
        <v>4</v>
      </c>
      <c r="F9" s="15">
        <v>0</v>
      </c>
      <c r="G9" s="15">
        <v>1</v>
      </c>
      <c r="H9" s="15">
        <v>1</v>
      </c>
      <c r="I9" s="15">
        <v>2</v>
      </c>
      <c r="J9" s="15">
        <v>1</v>
      </c>
      <c r="K9" s="15">
        <v>4</v>
      </c>
      <c r="L9" s="15">
        <v>4</v>
      </c>
      <c r="M9" s="15">
        <v>3</v>
      </c>
      <c r="N9" s="15">
        <v>4</v>
      </c>
      <c r="O9" s="16">
        <f>SUM(분석[[#This Row],[매장]:[시장 수요]])</f>
        <v>30</v>
      </c>
    </row>
    <row r="10" spans="2:15" ht="30" customHeight="1">
      <c r="B10" s="4" t="s">
        <v>7</v>
      </c>
      <c r="C10" s="15">
        <v>4</v>
      </c>
      <c r="D10" s="15">
        <v>0</v>
      </c>
      <c r="E10" s="15">
        <v>4</v>
      </c>
      <c r="F10" s="15">
        <v>2</v>
      </c>
      <c r="G10" s="15">
        <v>4</v>
      </c>
      <c r="H10" s="15">
        <v>2</v>
      </c>
      <c r="I10" s="15">
        <v>1</v>
      </c>
      <c r="J10" s="15">
        <v>3</v>
      </c>
      <c r="K10" s="15">
        <v>4</v>
      </c>
      <c r="L10" s="15">
        <v>4</v>
      </c>
      <c r="M10" s="15">
        <v>2</v>
      </c>
      <c r="N10" s="15">
        <v>3</v>
      </c>
      <c r="O10" s="16">
        <f>SUM(분석[[#This Row],[매장]:[시장 수요]])</f>
        <v>33</v>
      </c>
    </row>
    <row r="11" spans="2:15" ht="30" customHeight="1">
      <c r="B11" s="11" t="s">
        <v>29</v>
      </c>
      <c r="C11" s="17">
        <f>IFERROR(SUBTOTAL(101,분석[매장]),"")</f>
        <v>2.2000000000000002</v>
      </c>
      <c r="D11" s="17">
        <f>IFERROR(SUBTOTAL(101,분석[연간 매출]),"")</f>
        <v>2.8</v>
      </c>
      <c r="E11" s="17">
        <f>IFERROR(SUBTOTAL(101,분석[제품 비교]),"")</f>
        <v>2.8</v>
      </c>
      <c r="F11" s="17">
        <f>IFERROR(SUBTOTAL(101,분석[제품 가격]),"")</f>
        <v>1.6</v>
      </c>
      <c r="G11" s="17">
        <f>IFERROR(SUBTOTAL(101,분석[마케팅]),"")</f>
        <v>2.8</v>
      </c>
      <c r="H11" s="17">
        <f>IFERROR(SUBTOTAL(101,분석[생산 비용]),"")</f>
        <v>1.6</v>
      </c>
      <c r="I11" s="17">
        <f>IFERROR(SUBTOTAL(101,분석[확장 정도]),"")</f>
        <v>1.8</v>
      </c>
      <c r="J11" s="17">
        <f>IFERROR(SUBTOTAL(101,분석[리더십 능력]),"")</f>
        <v>2</v>
      </c>
      <c r="K11" s="17">
        <f>IFERROR(SUBTOTAL(101,분석[유통]),"")</f>
        <v>2.6</v>
      </c>
      <c r="L11" s="17">
        <f>IFERROR(SUBTOTAL(101,분석[공급업체]),"")</f>
        <v>2.4</v>
      </c>
      <c r="M11" s="17">
        <f>IFERROR(SUBTOTAL(101,분석[벤처 자본]),"")</f>
        <v>2</v>
      </c>
      <c r="N11" s="17">
        <f>IFERROR(SUBTOTAL(101,분석[시장 수요]),"")</f>
        <v>2.4</v>
      </c>
      <c r="O11" s="18">
        <f>SUBTOTAL(101,분석[합계])</f>
        <v>27</v>
      </c>
    </row>
  </sheetData>
  <dataConsolidate/>
  <phoneticPr fontId="2" type="noConversion"/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이 워크시트의 셀 B5에서 시작하는 분석 표에 세부 정보를 입력합니다. 경쟁사 통계 데이터 워크시트로 이동하려면 셀 B3을 선택하세요." sqref="A1" xr:uid="{00000000-0002-0000-0100-000000000000}"/>
    <dataValidation allowBlank="1" showInputMessage="1" showErrorMessage="1" prompt="이 셀에는 워크시트의 제목이 있습니다. 회사 이름은 경쟁사 통계 데이터 워크시트의 셀 B2에 따라 자동으로 업데이트됩니다." sqref="B2" xr:uid="{00000000-0002-0000-0100-000001000000}"/>
    <dataValidation allowBlank="1" showInputMessage="1" showErrorMessage="1" prompt="이 열의 이 머리글 아래에서 경쟁사 이름을 선택합니다. ALT+아래쪽 화살표를 눌러 옵션을 표시하고 아래쪽 화살표+ENTER를 눌러 항목을 선택합니다." sqref="B5" xr:uid="{00000000-0002-0000-0100-000002000000}"/>
    <dataValidation allowBlank="1" showInputMessage="1" showErrorMessage="1" prompt="4행의 범례를 참고하여 이 열의 이 머리글 아래에 매장 위치 점수를 0~4점으로 입력합니다." sqref="C5" xr:uid="{00000000-0002-0000-0100-000003000000}"/>
    <dataValidation allowBlank="1" showInputMessage="1" showErrorMessage="1" prompt="4행의 범례를 참고하여 이 열의 이 머리글 아래에 연간 매출 점수를 0~4점으로 입력합니다." sqref="D5" xr:uid="{00000000-0002-0000-0100-000004000000}"/>
    <dataValidation allowBlank="1" showInputMessage="1" showErrorMessage="1" prompt="4행의 범례를 참고하여 이 열의 이 머리글 아래에 제품 비교 점수를 0~4점으로 입력합니다." sqref="E5" xr:uid="{00000000-0002-0000-0100-000005000000}"/>
    <dataValidation allowBlank="1" showInputMessage="1" showErrorMessage="1" prompt="4행의 범례를 참고하여 이 열의 이 머리글 아래에 제품 가격 점수를 0~4점으로 입력합니다." sqref="F5" xr:uid="{00000000-0002-0000-0100-000006000000}"/>
    <dataValidation allowBlank="1" showInputMessage="1" showErrorMessage="1" prompt="4행의 범례를 참고하여 이 열의 이 머리글 아래에 마케팅 점수를 0~4점으로 입력합니다." sqref="G5" xr:uid="{00000000-0002-0000-0100-000007000000}"/>
    <dataValidation allowBlank="1" showInputMessage="1" showErrorMessage="1" prompt="4행의 범례를 참고하여 이 열의 이 머리글 아래에 생산 비용 점수를 0~4점으로 입력합니다." sqref="H5" xr:uid="{00000000-0002-0000-0100-000008000000}"/>
    <dataValidation allowBlank="1" showInputMessage="1" showErrorMessage="1" prompt="4행의 범례를 참고하여 이 열의 이 머리글 아래에 확장 정도 점수를 0~4점으로 입력합니다." sqref="I5" xr:uid="{00000000-0002-0000-0100-000009000000}"/>
    <dataValidation allowBlank="1" showInputMessage="1" showErrorMessage="1" prompt="4행의 범례를 참고하여 이 열의 이 머리글 아래에 리더십 점수를 0~4점으로 입력합니다." sqref="J5" xr:uid="{00000000-0002-0000-0100-00000A000000}"/>
    <dataValidation allowBlank="1" showInputMessage="1" showErrorMessage="1" prompt="4행의 범례를 참고하여 이 열의 이 머리글 아래에 유통 점수를 0~4점으로 입력합니다." sqref="K5" xr:uid="{00000000-0002-0000-0100-00000B000000}"/>
    <dataValidation allowBlank="1" showInputMessage="1" showErrorMessage="1" prompt="4행의 범례를 참고하여 이 열의 이 머리글 아래에 공급업체 점수를 0~4점으로 입력합니다." sqref="L5" xr:uid="{00000000-0002-0000-0100-00000C000000}"/>
    <dataValidation allowBlank="1" showInputMessage="1" showErrorMessage="1" prompt="4행의 범례를 참고하여 이 열의 이 머리글 아래에 벤처 자본 점수를 0~4점으로 입력합니다." sqref="M5" xr:uid="{00000000-0002-0000-0100-00000D000000}"/>
    <dataValidation allowBlank="1" showInputMessage="1" showErrorMessage="1" prompt="4행의 범례를 참고하여 이 열의 이 머리글 아래에 시장 수요 점수를 0~4점으로 입력합니다." sqref="N5" xr:uid="{00000000-0002-0000-0100-00000E000000}"/>
    <dataValidation allowBlank="1" showInputMessage="1" showErrorMessage="1" prompt="이 열의 이 머리글 아래에 각 경쟁사의 점수 합계가 자동으로 계산됩니다. 점수가 높을수록 자사 대비 경쟁력이 뛰어남을 뜻합니다." sqref="O5" xr:uid="{00000000-0002-0000-0100-00000F000000}"/>
    <dataValidation allowBlank="1" showInputMessage="1" showErrorMessage="1" prompt="이 셀에는 경쟁사 통계 데이터 워크시트로 연결되는 탐색 링크가 있습니다." sqref="B3:C3" xr:uid="{00000000-0002-0000-0100-000010000000}"/>
    <dataValidation allowBlank="1" showInputMessage="1" showErrorMessage="1" prompt="오른쪽 범례를 참고하여 아래 표에서 각종 비즈니스 조건의 점수를 입력합니다." sqref="B4:C4" xr:uid="{00000000-0002-0000-0100-000011000000}"/>
    <dataValidation type="list" errorStyle="warning" allowBlank="1" showInputMessage="1" showErrorMessage="1" error="목록에서 옵션을 선택합니다. 취소를 선택하고 ALT+아래쪽 화살표를 눌러 옵션을 표시한 다음 아래쪽 화살표+Enter를 눌러 항목을 선택합니다." sqref="B6:B10" xr:uid="{555FF74E-1766-47AE-B8D3-C67C89F389C2}">
      <formula1>경쟁사</formula1>
    </dataValidation>
  </dataValidations>
  <hyperlinks>
    <hyperlink ref="B3:C3" location="'Competitor Demographics'!A1" tooltip="경쟁사 통계 데이터 워크시트로 이동하려면 선택합니다.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2FF49CB3-19D5-457E-B30F-E542C450FC26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393B498D-0CA7-4201-9223-2C008CB80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777A5722-4D33-44FE-9814-D64063D0A4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TM04022392</ap:Template>
  <ap:DocSecurity>0</ap:DocSecurity>
  <ap:ScaleCrop>false</ap:ScaleCrop>
  <ap:HeadingPairs>
    <vt:vector baseType="variant" size="4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ap:HeadingPairs>
  <ap:TitlesOfParts>
    <vt:vector baseType="lpstr" size="5">
      <vt:lpstr>경쟁사 통계 데이터</vt:lpstr>
      <vt:lpstr>경쟁사 분석 정보</vt:lpstr>
      <vt:lpstr>'경쟁사 분석 정보'!Print_Titles</vt:lpstr>
      <vt:lpstr>'경쟁사 통계 데이터'!Print_Titles</vt:lpstr>
      <vt:lpstr>경쟁사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2022-02-14T04:55:02Z</dcterms:created>
  <dcterms:modified xsi:type="dcterms:W3CDTF">2022-04-06T11:48:05Z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