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6"/>
  <workbookPr/>
  <mc:AlternateContent xmlns:mc="http://schemas.openxmlformats.org/markup-compatibility/2006">
    <mc:Choice Requires="x15">
      <x15ac:absPath xmlns:x15ac="http://schemas.microsoft.com/office/spreadsheetml/2010/11/ac" url="C:\Users\admin\Desktop\ko\"/>
    </mc:Choice>
  </mc:AlternateContent>
  <xr:revisionPtr revIDLastSave="0" documentId="13_ncr:1_{3024A436-6D8D-4B1C-B8C6-1F2B8920D4C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요약" sheetId="1" r:id="rId1"/>
    <sheet name="선물 목록" sheetId="2" r:id="rId2"/>
  </sheets>
  <definedNames>
    <definedName name="_xlnm.Print_Titles" localSheetId="1">'선물 목록'!$2:$2</definedName>
    <definedName name="_xlnm.Print_Titles" localSheetId="0">요약!$5:$5</definedName>
    <definedName name="남은_할당_예산">IF(수신자[[#Totals],[계획된 예산 퍼센트(%)]]=1,총예산*요약!XFD1,IF(수신자[[#Totals],[계획된 예산 퍼센트(%)]]&gt;1,(총예산/수신자[[#Totals],[계획된 예산 퍼센트(%)]])*요약!XFD1,총예산*요약!XFD1))</definedName>
    <definedName name="남음">요약!$F$3</definedName>
    <definedName name="수신자이름">수신자[수신자]</definedName>
    <definedName name="예산_조정">요약!$D$4</definedName>
    <definedName name="제목1">수신자[[#Headers],[수신자]]</definedName>
    <definedName name="제목2">선물[[#Headers],[수신자]]</definedName>
    <definedName name="총예산">요약!$F$1</definedName>
    <definedName name="행제목영역1..F4">요약!$E$1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E11" i="1"/>
  <c r="F7" i="1"/>
  <c r="F8" i="1"/>
  <c r="F9" i="1"/>
  <c r="F10" i="1"/>
  <c r="F6" i="1"/>
  <c r="F11" i="1" s="1"/>
  <c r="F2" i="1" l="1"/>
  <c r="F3" i="1" s="1"/>
  <c r="D10" i="1" l="1"/>
  <c r="D6" i="1"/>
  <c r="D9" i="1"/>
  <c r="D8" i="1"/>
  <c r="D7" i="1"/>
  <c r="D11" i="1" l="1"/>
</calcChain>
</file>

<file path=xl/sharedStrings.xml><?xml version="1.0" encoding="utf-8"?>
<sst xmlns="http://schemas.openxmlformats.org/spreadsheetml/2006/main" count="47" uniqueCount="30">
  <si>
    <t>휴일</t>
  </si>
  <si>
    <t>계획된 예산의 %가 100%를 초과하는 경우 예산을 조정할까요(예/아니요)?</t>
  </si>
  <si>
    <t>수신자</t>
  </si>
  <si>
    <t>재석</t>
  </si>
  <si>
    <t>서현</t>
  </si>
  <si>
    <t>진식</t>
  </si>
  <si>
    <t>유진</t>
  </si>
  <si>
    <t>기익</t>
  </si>
  <si>
    <t>선물 관리표</t>
  </si>
  <si>
    <t>계획된 예산 퍼센트(%)</t>
  </si>
  <si>
    <t>예</t>
  </si>
  <si>
    <t>남은 할당 예산</t>
  </si>
  <si>
    <t>총 예산</t>
  </si>
  <si>
    <t>지출</t>
  </si>
  <si>
    <t>남은 예산</t>
  </si>
  <si>
    <t>계획된 선물 수</t>
  </si>
  <si>
    <t>남은 선물</t>
  </si>
  <si>
    <t>선물 목록</t>
  </si>
  <si>
    <t>선물</t>
  </si>
  <si>
    <t>인형 집</t>
  </si>
  <si>
    <t>자전거</t>
  </si>
  <si>
    <t>스크랩북 재료</t>
  </si>
  <si>
    <t>장난감 기차</t>
  </si>
  <si>
    <t>스웨터</t>
  </si>
  <si>
    <t>선물 카드</t>
  </si>
  <si>
    <t>원피스</t>
  </si>
  <si>
    <t>비용</t>
  </si>
  <si>
    <t>구매</t>
  </si>
  <si>
    <t>포장됨</t>
  </si>
  <si>
    <t>요약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</si>
</sst>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&quot;₩&quot;* #,##0_-;\-&quot;₩&quot;* #,##0_-;_-&quot;₩&quot;* &quot;-&quot;_-;_-@_-"/>
    <numFmt numFmtId="176" formatCode="_(* #,##0_);_(* \(#,##0\);_(* &quot;-&quot;_);_(@_)"/>
    <numFmt numFmtId="177" formatCode="&quot;₩&quot;#,##0.00"/>
    <numFmt numFmtId="178" formatCode="0_ "/>
  </numFmts>
  <fonts count="20">
    <font>
      <sz val="11"/>
      <color theme="3"/>
      <name val="맑은 고딕"/>
      <family val="3"/>
      <charset val="129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theme="3"/>
      <name val="맑은 고딕"/>
      <family val="3"/>
      <charset val="129"/>
    </font>
    <font>
      <b/>
      <i/>
      <sz val="37"/>
      <color theme="4" tint="-0.499984740745262"/>
      <name val="맑은 고딕"/>
      <family val="3"/>
      <charset val="129"/>
    </font>
    <font>
      <sz val="30"/>
      <color theme="5" tint="-0.24994659260841701"/>
      <name val="맑은 고딕"/>
      <family val="3"/>
      <charset val="129"/>
    </font>
    <font>
      <b/>
      <sz val="11"/>
      <color theme="5" tint="-0.499984740745262"/>
      <name val="맑은 고딕"/>
      <family val="3"/>
      <charset val="129"/>
    </font>
    <font>
      <b/>
      <sz val="11"/>
      <color theme="3"/>
      <name val="맑은 고딕"/>
      <family val="3"/>
      <charset val="129"/>
    </font>
    <font>
      <sz val="9"/>
      <color theme="3"/>
      <name val="맑은 고딕"/>
      <family val="3"/>
      <charset val="129"/>
    </font>
    <font>
      <sz val="8"/>
      <name val="돋움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5700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vertical="center" wrapText="1" indent="1"/>
    </xf>
    <xf numFmtId="0" fontId="3" fillId="0" borderId="0" applyNumberFormat="0" applyFill="0" applyBorder="0" applyProtection="0">
      <alignment horizontal="center" vertical="center"/>
    </xf>
    <xf numFmtId="178" fontId="3" fillId="0" borderId="0" applyFill="0" applyBorder="0" applyProtection="0">
      <alignment horizontal="center" vertical="center"/>
    </xf>
    <xf numFmtId="176" fontId="3" fillId="0" borderId="0" applyFill="0" applyBorder="0" applyAlignment="0" applyProtection="0"/>
    <xf numFmtId="177" fontId="3" fillId="0" borderId="0" applyFill="0" applyBorder="0" applyProtection="0">
      <alignment horizontal="right" vertical="center" indent="1"/>
    </xf>
    <xf numFmtId="42" fontId="3" fillId="0" borderId="0" applyFill="0" applyBorder="0" applyAlignment="0" applyProtection="0"/>
    <xf numFmtId="9" fontId="3" fillId="0" borderId="0" applyFill="0" applyBorder="0" applyProtection="0">
      <alignment horizontal="center"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horizontal="right" indent="1"/>
    </xf>
    <xf numFmtId="0" fontId="3" fillId="0" borderId="0" applyNumberFormat="0" applyFill="0" applyBorder="0" applyAlignment="0" applyProtection="0"/>
    <xf numFmtId="177" fontId="7" fillId="0" borderId="2">
      <alignment horizontal="left" indent="1"/>
    </xf>
    <xf numFmtId="177" fontId="7" fillId="0" borderId="1">
      <alignment horizontal="left" vertical="center" indent="1"/>
    </xf>
    <xf numFmtId="177" fontId="8" fillId="0" borderId="0" applyFill="0" applyBorder="0" applyProtection="0">
      <alignment horizontal="right" vertical="center" indent="1"/>
    </xf>
    <xf numFmtId="0" fontId="6" fillId="0" borderId="0" applyNumberFormat="0" applyFill="0" applyBorder="0">
      <alignment horizontal="center" vertical="center" wrapText="1"/>
    </xf>
    <xf numFmtId="0" fontId="7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4" fillId="5" borderId="3" applyNumberFormat="0" applyAlignment="0" applyProtection="0"/>
    <xf numFmtId="0" fontId="17" fillId="0" borderId="4" applyNumberFormat="0" applyFill="0" applyAlignment="0" applyProtection="0"/>
    <xf numFmtId="0" fontId="16" fillId="6" borderId="5" applyNumberFormat="0" applyAlignment="0" applyProtection="0"/>
    <xf numFmtId="0" fontId="13" fillId="0" borderId="0" applyNumberFormat="0" applyFill="0" applyBorder="0" applyAlignment="0" applyProtection="0"/>
    <xf numFmtId="0" fontId="3" fillId="7" borderId="6" applyNumberFormat="0" applyAlignment="0" applyProtection="0"/>
    <xf numFmtId="0" fontId="15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2" fillId="8" borderId="0" applyNumberFormat="0" applyBorder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1">
    <xf numFmtId="0" fontId="0" fillId="0" borderId="0" xfId="0">
      <alignment horizontal="left" vertical="center" wrapText="1" indent="1"/>
    </xf>
    <xf numFmtId="0" fontId="3" fillId="0" borderId="0" xfId="0" applyFont="1">
      <alignment horizontal="left" vertical="center" wrapText="1" indent="1"/>
    </xf>
    <xf numFmtId="0" fontId="4" fillId="0" borderId="0" xfId="7">
      <alignment vertical="center"/>
    </xf>
    <xf numFmtId="0" fontId="5" fillId="0" borderId="0" xfId="8">
      <alignment vertical="center"/>
    </xf>
    <xf numFmtId="0" fontId="6" fillId="0" borderId="0" xfId="9">
      <alignment horizontal="right" indent="1"/>
    </xf>
    <xf numFmtId="177" fontId="7" fillId="0" borderId="2" xfId="11">
      <alignment horizontal="left" indent="1"/>
    </xf>
    <xf numFmtId="0" fontId="3" fillId="0" borderId="0" xfId="0" applyFont="1" applyAlignment="1">
      <alignment vertical="top"/>
    </xf>
    <xf numFmtId="0" fontId="3" fillId="0" borderId="0" xfId="10" applyAlignment="1">
      <alignment horizontal="left" vertical="center" indent="1"/>
    </xf>
    <xf numFmtId="0" fontId="3" fillId="0" borderId="0" xfId="10" applyAlignment="1">
      <alignment horizontal="left" vertical="center" wrapText="1" indent="1"/>
    </xf>
    <xf numFmtId="0" fontId="6" fillId="0" borderId="0" xfId="14">
      <alignment horizontal="center" vertical="center" wrapText="1"/>
    </xf>
    <xf numFmtId="177" fontId="3" fillId="0" borderId="0" xfId="4">
      <alignment horizontal="right" vertical="center" indent="1"/>
    </xf>
    <xf numFmtId="178" fontId="3" fillId="0" borderId="0" xfId="2">
      <alignment horizontal="center" vertical="center"/>
    </xf>
    <xf numFmtId="0" fontId="8" fillId="0" borderId="0" xfId="0" applyFont="1" applyAlignment="1">
      <alignment horizontal="left" vertical="center" indent="1"/>
    </xf>
    <xf numFmtId="9" fontId="8" fillId="0" borderId="0" xfId="0" applyNumberFormat="1" applyFont="1" applyAlignment="1">
      <alignment horizontal="center" vertical="center"/>
    </xf>
    <xf numFmtId="177" fontId="8" fillId="0" borderId="0" xfId="0" applyNumberFormat="1" applyFont="1" applyAlignment="1">
      <alignment horizontal="right" vertical="center" indent="1"/>
    </xf>
    <xf numFmtId="0" fontId="8" fillId="0" borderId="0" xfId="0" applyFont="1" applyAlignment="1">
      <alignment horizontal="center" vertical="center"/>
    </xf>
    <xf numFmtId="177" fontId="3" fillId="0" borderId="0" xfId="13" applyFont="1">
      <alignment horizontal="right" vertical="center" indent="1"/>
    </xf>
    <xf numFmtId="0" fontId="3" fillId="0" borderId="0" xfId="1">
      <alignment horizontal="center" vertical="center"/>
    </xf>
    <xf numFmtId="0" fontId="4" fillId="0" borderId="0" xfId="7">
      <alignment vertical="center"/>
    </xf>
    <xf numFmtId="0" fontId="5" fillId="0" borderId="0" xfId="8">
      <alignment vertical="center"/>
    </xf>
    <xf numFmtId="9" fontId="3" fillId="0" borderId="0" xfId="6">
      <alignment horizontal="center" vertical="center"/>
    </xf>
  </cellXfs>
  <cellStyles count="50">
    <cellStyle name="20% - 강조색1" xfId="27" builtinId="30" customBuiltin="1"/>
    <cellStyle name="20% - 강조색2" xfId="31" builtinId="34" customBuiltin="1"/>
    <cellStyle name="20% - 강조색3" xfId="35" builtinId="38" customBuiltin="1"/>
    <cellStyle name="20% - 강조색4" xfId="39" builtinId="42" customBuiltin="1"/>
    <cellStyle name="20% - 강조색5" xfId="43" builtinId="46" customBuiltin="1"/>
    <cellStyle name="20% - 강조색6" xfId="47" builtinId="50" customBuiltin="1"/>
    <cellStyle name="40% - 강조색1" xfId="28" builtinId="31" customBuiltin="1"/>
    <cellStyle name="40% - 강조색2" xfId="32" builtinId="35" customBuiltin="1"/>
    <cellStyle name="40% - 강조색3" xfId="36" builtinId="39" customBuiltin="1"/>
    <cellStyle name="40% - 강조색4" xfId="40" builtinId="43" customBuiltin="1"/>
    <cellStyle name="40% - 강조색5" xfId="44" builtinId="47" customBuiltin="1"/>
    <cellStyle name="40% - 강조색6" xfId="48" builtinId="51" customBuiltin="1"/>
    <cellStyle name="60% - 강조색1" xfId="29" builtinId="32" customBuiltin="1"/>
    <cellStyle name="60% - 강조색2" xfId="33" builtinId="36" customBuiltin="1"/>
    <cellStyle name="60% - 강조색3" xfId="37" builtinId="40" customBuiltin="1"/>
    <cellStyle name="60% - 강조색4" xfId="41" builtinId="44" customBuiltin="1"/>
    <cellStyle name="60% - 강조색5" xfId="45" builtinId="48" customBuiltin="1"/>
    <cellStyle name="60% - 강조색6" xfId="49" builtinId="52" customBuiltin="1"/>
    <cellStyle name="강조색1" xfId="26" builtinId="29" customBuiltin="1"/>
    <cellStyle name="강조색2" xfId="30" builtinId="33" customBuiltin="1"/>
    <cellStyle name="강조색3" xfId="34" builtinId="37" customBuiltin="1"/>
    <cellStyle name="강조색4" xfId="38" builtinId="41" customBuiltin="1"/>
    <cellStyle name="강조색5" xfId="42" builtinId="45" customBuiltin="1"/>
    <cellStyle name="강조색6" xfId="46" builtinId="49" customBuiltin="1"/>
    <cellStyle name="경고문" xfId="22" builtinId="11" customBuiltin="1"/>
    <cellStyle name="계산" xfId="19" builtinId="22" customBuiltin="1"/>
    <cellStyle name="구매/포장됨" xfId="1" xr:uid="{00000000-0005-0000-0000-00000C000000}"/>
    <cellStyle name="나쁨" xfId="17" builtinId="27" customBuiltin="1"/>
    <cellStyle name="메모" xfId="23" builtinId="10" customBuiltin="1"/>
    <cellStyle name="백분율" xfId="6" builtinId="5" customBuiltin="1"/>
    <cellStyle name="보통" xfId="18" builtinId="28" customBuiltin="1"/>
    <cellStyle name="사용자 지정 통화" xfId="13" xr:uid="{00000000-0005-0000-0000-000004000000}"/>
    <cellStyle name="설명 텍스트" xfId="24" builtinId="53" customBuiltin="1"/>
    <cellStyle name="셀 확인" xfId="21" builtinId="23" customBuiltin="1"/>
    <cellStyle name="쉼표" xfId="2" builtinId="3" customBuiltin="1"/>
    <cellStyle name="쉼표 [0]" xfId="3" builtinId="6" customBuiltin="1"/>
    <cellStyle name="연결된 셀" xfId="20" builtinId="24" customBuiltin="1"/>
    <cellStyle name="요약" xfId="25" builtinId="25" customBuiltin="1"/>
    <cellStyle name="입력" xfId="11" builtinId="20" customBuiltin="1"/>
    <cellStyle name="제목" xfId="7" builtinId="15" customBuiltin="1"/>
    <cellStyle name="제목 1" xfId="8" builtinId="16" customBuiltin="1"/>
    <cellStyle name="제목 2" xfId="9" builtinId="17" customBuiltin="1"/>
    <cellStyle name="제목 3" xfId="10" builtinId="18" customBuiltin="1"/>
    <cellStyle name="제목 4" xfId="15" builtinId="19" customBuiltin="1"/>
    <cellStyle name="좋음" xfId="16" builtinId="26" customBuiltin="1"/>
    <cellStyle name="출력" xfId="12" builtinId="21" customBuiltin="1"/>
    <cellStyle name="통화" xfId="4" builtinId="4" customBuiltin="1"/>
    <cellStyle name="통화 [0]" xfId="5" builtinId="7" customBuiltin="1"/>
    <cellStyle name="표 머리글" xfId="14" xr:uid="{00000000-0005-0000-0000-00000D000000}"/>
    <cellStyle name="표준" xfId="0" builtinId="0" customBuiltin="1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맑은 고딕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맑은 고딕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맑은 고딕"/>
        <family val="3"/>
        <charset val="129"/>
        <scheme val="none"/>
      </font>
      <numFmt numFmtId="177" formatCode="&quot;₩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맑은 고딕"/>
        <family val="3"/>
        <charset val="129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맑은 고딕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/>
        <color theme="3" tint="0.59996337778862885"/>
      </font>
    </dxf>
    <dxf>
      <font>
        <color rgb="FF79241E"/>
      </font>
    </dxf>
    <dxf>
      <font>
        <color rgb="FF79241E"/>
      </font>
    </dxf>
    <dxf>
      <font>
        <color rgb="FF79241E"/>
      </font>
    </dxf>
    <dxf>
      <font>
        <color rgb="FF79241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맑은 고딕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맑은 고딕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맑은 고딕"/>
        <family val="3"/>
        <charset val="129"/>
        <scheme val="none"/>
      </font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5" tint="-0.499984740745262"/>
      </font>
      <border>
        <top style="thick">
          <color theme="4"/>
        </top>
        <bottom style="double">
          <color theme="4"/>
        </bottom>
      </border>
    </dxf>
    <dxf>
      <border>
        <left style="thin">
          <color theme="4"/>
        </left>
        <right style="thin">
          <color theme="4"/>
        </right>
        <bottom style="thick">
          <color theme="4"/>
        </bottom>
        <vertical style="mediumDashDotDot">
          <color theme="4"/>
        </vertical>
        <horizontal style="thin">
          <color theme="4"/>
        </horizontal>
      </border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5" tint="-0.499984740745262"/>
      </font>
      <border>
        <top style="thick">
          <color theme="4"/>
        </top>
        <bottom style="double">
          <color theme="4"/>
        </bottom>
      </border>
    </dxf>
    <dxf>
      <border>
        <left style="thin">
          <color theme="4"/>
        </left>
        <right style="thin">
          <color theme="4"/>
        </right>
        <bottom style="thick">
          <color theme="4"/>
        </bottom>
        <vertical style="mediumDashDotDot">
          <color theme="4"/>
        </vertical>
        <horizontal style="thin">
          <color theme="4"/>
        </horizontal>
      </border>
    </dxf>
  </dxfs>
  <tableStyles count="2" defaultPivotStyle="PivotStyleLight16">
    <tableStyle name="휴일 선물 목록" pivot="0" count="3" xr9:uid="{00000000-0011-0000-FFFF-FFFF00000000}">
      <tableStyleElement type="wholeTable" dxfId="33"/>
      <tableStyleElement type="headerRow" dxfId="32"/>
      <tableStyleElement type="totalRow" dxfId="31"/>
    </tableStyle>
    <tableStyle name="요약" pivot="0" count="5" xr9:uid="{00000000-0011-0000-FFFF-FFFF01000000}">
      <tableStyleElement type="wholeTable" dxfId="30"/>
      <tableStyleElement type="headerRow" dxfId="29"/>
      <tableStyleElement type="totalRow" dxfId="28"/>
      <tableStyleElement type="firstColumn" dxfId="27"/>
      <tableStyleElement type="firstColumnStripe" dxfId="26"/>
    </tableStyle>
  </tableStyles>
  <colors>
    <mruColors>
      <color rgb="FF7924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74850</xdr:colOff>
      <xdr:row>0</xdr:row>
      <xdr:rowOff>114300</xdr:rowOff>
    </xdr:to>
    <xdr:grpSp>
      <xdr:nvGrpSpPr>
        <xdr:cNvPr id="4" name="페이지 테두리" descr="다양한 색상의 줄무늬 테두리 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0" y="0"/>
          <a:ext cx="10800000" cy="114300"/>
          <a:chOff x="190500" y="6334125"/>
          <a:chExt cx="8639175" cy="114300"/>
        </a:xfrm>
      </xdr:grpSpPr>
      <xdr:sp macro="" textlink="">
        <xdr:nvSpPr>
          <xdr:cNvPr id="1034" name="자유형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619125" y="6334125"/>
            <a:ext cx="8210550" cy="114300"/>
          </a:xfrm>
          <a:custGeom>
            <a:avLst/>
            <a:gdLst>
              <a:gd name="T0" fmla="*/ 3366 w 3447"/>
              <a:gd name="T1" fmla="*/ 0 h 49"/>
              <a:gd name="T2" fmla="*/ 3447 w 3447"/>
              <a:gd name="T3" fmla="*/ 0 h 49"/>
              <a:gd name="T4" fmla="*/ 3447 w 3447"/>
              <a:gd name="T5" fmla="*/ 49 h 49"/>
              <a:gd name="T6" fmla="*/ 3322 w 3447"/>
              <a:gd name="T7" fmla="*/ 49 h 49"/>
              <a:gd name="T8" fmla="*/ 3366 w 3447"/>
              <a:gd name="T9" fmla="*/ 0 h 49"/>
              <a:gd name="T10" fmla="*/ 2892 w 3447"/>
              <a:gd name="T11" fmla="*/ 0 h 49"/>
              <a:gd name="T12" fmla="*/ 3061 w 3447"/>
              <a:gd name="T13" fmla="*/ 0 h 49"/>
              <a:gd name="T14" fmla="*/ 3019 w 3447"/>
              <a:gd name="T15" fmla="*/ 49 h 49"/>
              <a:gd name="T16" fmla="*/ 2848 w 3447"/>
              <a:gd name="T17" fmla="*/ 49 h 49"/>
              <a:gd name="T18" fmla="*/ 2892 w 3447"/>
              <a:gd name="T19" fmla="*/ 0 h 49"/>
              <a:gd name="T20" fmla="*/ 2417 w 3447"/>
              <a:gd name="T21" fmla="*/ 0 h 49"/>
              <a:gd name="T22" fmla="*/ 2587 w 3447"/>
              <a:gd name="T23" fmla="*/ 0 h 49"/>
              <a:gd name="T24" fmla="*/ 2543 w 3447"/>
              <a:gd name="T25" fmla="*/ 49 h 49"/>
              <a:gd name="T26" fmla="*/ 2374 w 3447"/>
              <a:gd name="T27" fmla="*/ 49 h 49"/>
              <a:gd name="T28" fmla="*/ 2417 w 3447"/>
              <a:gd name="T29" fmla="*/ 0 h 49"/>
              <a:gd name="T30" fmla="*/ 1942 w 3447"/>
              <a:gd name="T31" fmla="*/ 0 h 49"/>
              <a:gd name="T32" fmla="*/ 2113 w 3447"/>
              <a:gd name="T33" fmla="*/ 0 h 49"/>
              <a:gd name="T34" fmla="*/ 2069 w 3447"/>
              <a:gd name="T35" fmla="*/ 49 h 49"/>
              <a:gd name="T36" fmla="*/ 1898 w 3447"/>
              <a:gd name="T37" fmla="*/ 49 h 49"/>
              <a:gd name="T38" fmla="*/ 1942 w 3447"/>
              <a:gd name="T39" fmla="*/ 0 h 49"/>
              <a:gd name="T40" fmla="*/ 1468 w 3447"/>
              <a:gd name="T41" fmla="*/ 0 h 49"/>
              <a:gd name="T42" fmla="*/ 1637 w 3447"/>
              <a:gd name="T43" fmla="*/ 0 h 49"/>
              <a:gd name="T44" fmla="*/ 1594 w 3447"/>
              <a:gd name="T45" fmla="*/ 49 h 49"/>
              <a:gd name="T46" fmla="*/ 1424 w 3447"/>
              <a:gd name="T47" fmla="*/ 49 h 49"/>
              <a:gd name="T48" fmla="*/ 1468 w 3447"/>
              <a:gd name="T49" fmla="*/ 0 h 49"/>
              <a:gd name="T50" fmla="*/ 992 w 3447"/>
              <a:gd name="T51" fmla="*/ 0 h 49"/>
              <a:gd name="T52" fmla="*/ 1163 w 3447"/>
              <a:gd name="T53" fmla="*/ 0 h 49"/>
              <a:gd name="T54" fmla="*/ 1119 w 3447"/>
              <a:gd name="T55" fmla="*/ 49 h 49"/>
              <a:gd name="T56" fmla="*/ 949 w 3447"/>
              <a:gd name="T57" fmla="*/ 49 h 49"/>
              <a:gd name="T58" fmla="*/ 992 w 3447"/>
              <a:gd name="T59" fmla="*/ 0 h 49"/>
              <a:gd name="T60" fmla="*/ 518 w 3447"/>
              <a:gd name="T61" fmla="*/ 0 h 49"/>
              <a:gd name="T62" fmla="*/ 689 w 3447"/>
              <a:gd name="T63" fmla="*/ 0 h 49"/>
              <a:gd name="T64" fmla="*/ 645 w 3447"/>
              <a:gd name="T65" fmla="*/ 49 h 49"/>
              <a:gd name="T66" fmla="*/ 474 w 3447"/>
              <a:gd name="T67" fmla="*/ 49 h 49"/>
              <a:gd name="T68" fmla="*/ 518 w 3447"/>
              <a:gd name="T69" fmla="*/ 0 h 49"/>
              <a:gd name="T70" fmla="*/ 44 w 3447"/>
              <a:gd name="T71" fmla="*/ 0 h 49"/>
              <a:gd name="T72" fmla="*/ 213 w 3447"/>
              <a:gd name="T73" fmla="*/ 0 h 49"/>
              <a:gd name="T74" fmla="*/ 170 w 3447"/>
              <a:gd name="T75" fmla="*/ 49 h 49"/>
              <a:gd name="T76" fmla="*/ 0 w 3447"/>
              <a:gd name="T77" fmla="*/ 49 h 49"/>
              <a:gd name="T78" fmla="*/ 44 w 3447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47" h="49">
                <a:moveTo>
                  <a:pt x="3366" y="0"/>
                </a:moveTo>
                <a:lnTo>
                  <a:pt x="3447" y="0"/>
                </a:lnTo>
                <a:lnTo>
                  <a:pt x="3447" y="49"/>
                </a:lnTo>
                <a:lnTo>
                  <a:pt x="3322" y="49"/>
                </a:lnTo>
                <a:lnTo>
                  <a:pt x="3366" y="0"/>
                </a:lnTo>
                <a:close/>
                <a:moveTo>
                  <a:pt x="2892" y="0"/>
                </a:moveTo>
                <a:lnTo>
                  <a:pt x="3061" y="0"/>
                </a:lnTo>
                <a:lnTo>
                  <a:pt x="3019" y="49"/>
                </a:lnTo>
                <a:lnTo>
                  <a:pt x="2848" y="49"/>
                </a:lnTo>
                <a:lnTo>
                  <a:pt x="2892" y="0"/>
                </a:lnTo>
                <a:close/>
                <a:moveTo>
                  <a:pt x="2417" y="0"/>
                </a:moveTo>
                <a:lnTo>
                  <a:pt x="2587" y="0"/>
                </a:lnTo>
                <a:lnTo>
                  <a:pt x="2543" y="49"/>
                </a:lnTo>
                <a:lnTo>
                  <a:pt x="2374" y="49"/>
                </a:lnTo>
                <a:lnTo>
                  <a:pt x="2417" y="0"/>
                </a:lnTo>
                <a:close/>
                <a:moveTo>
                  <a:pt x="1942" y="0"/>
                </a:moveTo>
                <a:lnTo>
                  <a:pt x="2113" y="0"/>
                </a:lnTo>
                <a:lnTo>
                  <a:pt x="2069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468" y="0"/>
                </a:moveTo>
                <a:lnTo>
                  <a:pt x="1637" y="0"/>
                </a:lnTo>
                <a:lnTo>
                  <a:pt x="1594" y="49"/>
                </a:lnTo>
                <a:lnTo>
                  <a:pt x="1424" y="49"/>
                </a:lnTo>
                <a:lnTo>
                  <a:pt x="1468" y="0"/>
                </a:lnTo>
                <a:close/>
                <a:moveTo>
                  <a:pt x="992" y="0"/>
                </a:moveTo>
                <a:lnTo>
                  <a:pt x="1163" y="0"/>
                </a:lnTo>
                <a:lnTo>
                  <a:pt x="1119" y="49"/>
                </a:lnTo>
                <a:lnTo>
                  <a:pt x="949" y="49"/>
                </a:lnTo>
                <a:lnTo>
                  <a:pt x="992" y="0"/>
                </a:lnTo>
                <a:close/>
                <a:moveTo>
                  <a:pt x="518" y="0"/>
                </a:moveTo>
                <a:lnTo>
                  <a:pt x="689" y="0"/>
                </a:lnTo>
                <a:lnTo>
                  <a:pt x="645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44" y="0"/>
                </a:moveTo>
                <a:lnTo>
                  <a:pt x="213" y="0"/>
                </a:lnTo>
                <a:lnTo>
                  <a:pt x="170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자유형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190500" y="6334125"/>
            <a:ext cx="8286750" cy="114300"/>
          </a:xfrm>
          <a:custGeom>
            <a:avLst/>
            <a:gdLst>
              <a:gd name="T0" fmla="*/ 3311 w 3481"/>
              <a:gd name="T1" fmla="*/ 0 h 49"/>
              <a:gd name="T2" fmla="*/ 3481 w 3481"/>
              <a:gd name="T3" fmla="*/ 0 h 49"/>
              <a:gd name="T4" fmla="*/ 3437 w 3481"/>
              <a:gd name="T5" fmla="*/ 49 h 49"/>
              <a:gd name="T6" fmla="*/ 3268 w 3481"/>
              <a:gd name="T7" fmla="*/ 49 h 49"/>
              <a:gd name="T8" fmla="*/ 3311 w 3481"/>
              <a:gd name="T9" fmla="*/ 0 h 49"/>
              <a:gd name="T10" fmla="*/ 2836 w 3481"/>
              <a:gd name="T11" fmla="*/ 0 h 49"/>
              <a:gd name="T12" fmla="*/ 3006 w 3481"/>
              <a:gd name="T13" fmla="*/ 0 h 49"/>
              <a:gd name="T14" fmla="*/ 2963 w 3481"/>
              <a:gd name="T15" fmla="*/ 49 h 49"/>
              <a:gd name="T16" fmla="*/ 2792 w 3481"/>
              <a:gd name="T17" fmla="*/ 49 h 49"/>
              <a:gd name="T18" fmla="*/ 2836 w 3481"/>
              <a:gd name="T19" fmla="*/ 0 h 49"/>
              <a:gd name="T20" fmla="*/ 2362 w 3481"/>
              <a:gd name="T21" fmla="*/ 0 h 49"/>
              <a:gd name="T22" fmla="*/ 2531 w 3481"/>
              <a:gd name="T23" fmla="*/ 0 h 49"/>
              <a:gd name="T24" fmla="*/ 2488 w 3481"/>
              <a:gd name="T25" fmla="*/ 49 h 49"/>
              <a:gd name="T26" fmla="*/ 2318 w 3481"/>
              <a:gd name="T27" fmla="*/ 49 h 49"/>
              <a:gd name="T28" fmla="*/ 2362 w 3481"/>
              <a:gd name="T29" fmla="*/ 0 h 49"/>
              <a:gd name="T30" fmla="*/ 1886 w 3481"/>
              <a:gd name="T31" fmla="*/ 0 h 49"/>
              <a:gd name="T32" fmla="*/ 2057 w 3481"/>
              <a:gd name="T33" fmla="*/ 0 h 49"/>
              <a:gd name="T34" fmla="*/ 2013 w 3481"/>
              <a:gd name="T35" fmla="*/ 49 h 49"/>
              <a:gd name="T36" fmla="*/ 1844 w 3481"/>
              <a:gd name="T37" fmla="*/ 49 h 49"/>
              <a:gd name="T38" fmla="*/ 1886 w 3481"/>
              <a:gd name="T39" fmla="*/ 0 h 49"/>
              <a:gd name="T40" fmla="*/ 1412 w 3481"/>
              <a:gd name="T41" fmla="*/ 0 h 49"/>
              <a:gd name="T42" fmla="*/ 1583 w 3481"/>
              <a:gd name="T43" fmla="*/ 0 h 49"/>
              <a:gd name="T44" fmla="*/ 1539 w 3481"/>
              <a:gd name="T45" fmla="*/ 49 h 49"/>
              <a:gd name="T46" fmla="*/ 1368 w 3481"/>
              <a:gd name="T47" fmla="*/ 49 h 49"/>
              <a:gd name="T48" fmla="*/ 1412 w 3481"/>
              <a:gd name="T49" fmla="*/ 0 h 49"/>
              <a:gd name="T50" fmla="*/ 938 w 3481"/>
              <a:gd name="T51" fmla="*/ 0 h 49"/>
              <a:gd name="T52" fmla="*/ 1107 w 3481"/>
              <a:gd name="T53" fmla="*/ 0 h 49"/>
              <a:gd name="T54" fmla="*/ 1064 w 3481"/>
              <a:gd name="T55" fmla="*/ 49 h 49"/>
              <a:gd name="T56" fmla="*/ 894 w 3481"/>
              <a:gd name="T57" fmla="*/ 49 h 49"/>
              <a:gd name="T58" fmla="*/ 938 w 3481"/>
              <a:gd name="T59" fmla="*/ 0 h 49"/>
              <a:gd name="T60" fmla="*/ 462 w 3481"/>
              <a:gd name="T61" fmla="*/ 0 h 49"/>
              <a:gd name="T62" fmla="*/ 633 w 3481"/>
              <a:gd name="T63" fmla="*/ 0 h 49"/>
              <a:gd name="T64" fmla="*/ 589 w 3481"/>
              <a:gd name="T65" fmla="*/ 49 h 49"/>
              <a:gd name="T66" fmla="*/ 419 w 3481"/>
              <a:gd name="T67" fmla="*/ 49 h 49"/>
              <a:gd name="T68" fmla="*/ 462 w 3481"/>
              <a:gd name="T69" fmla="*/ 0 h 49"/>
              <a:gd name="T70" fmla="*/ 0 w 3481"/>
              <a:gd name="T71" fmla="*/ 0 h 49"/>
              <a:gd name="T72" fmla="*/ 158 w 3481"/>
              <a:gd name="T73" fmla="*/ 0 h 49"/>
              <a:gd name="T74" fmla="*/ 114 w 3481"/>
              <a:gd name="T75" fmla="*/ 49 h 49"/>
              <a:gd name="T76" fmla="*/ 0 w 3481"/>
              <a:gd name="T77" fmla="*/ 49 h 49"/>
              <a:gd name="T78" fmla="*/ 0 w 3481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81" h="49">
                <a:moveTo>
                  <a:pt x="3311" y="0"/>
                </a:moveTo>
                <a:lnTo>
                  <a:pt x="3481" y="0"/>
                </a:lnTo>
                <a:lnTo>
                  <a:pt x="3437" y="49"/>
                </a:lnTo>
                <a:lnTo>
                  <a:pt x="3268" y="49"/>
                </a:lnTo>
                <a:lnTo>
                  <a:pt x="3311" y="0"/>
                </a:lnTo>
                <a:close/>
                <a:moveTo>
                  <a:pt x="2836" y="0"/>
                </a:moveTo>
                <a:lnTo>
                  <a:pt x="3006" y="0"/>
                </a:lnTo>
                <a:lnTo>
                  <a:pt x="2963" y="49"/>
                </a:lnTo>
                <a:lnTo>
                  <a:pt x="2792" y="49"/>
                </a:lnTo>
                <a:lnTo>
                  <a:pt x="2836" y="0"/>
                </a:lnTo>
                <a:close/>
                <a:moveTo>
                  <a:pt x="2362" y="0"/>
                </a:moveTo>
                <a:lnTo>
                  <a:pt x="2531" y="0"/>
                </a:lnTo>
                <a:lnTo>
                  <a:pt x="2488" y="49"/>
                </a:lnTo>
                <a:lnTo>
                  <a:pt x="2318" y="49"/>
                </a:lnTo>
                <a:lnTo>
                  <a:pt x="2362" y="0"/>
                </a:lnTo>
                <a:close/>
                <a:moveTo>
                  <a:pt x="1886" y="0"/>
                </a:moveTo>
                <a:lnTo>
                  <a:pt x="2057" y="0"/>
                </a:lnTo>
                <a:lnTo>
                  <a:pt x="2013" y="49"/>
                </a:lnTo>
                <a:lnTo>
                  <a:pt x="1844" y="49"/>
                </a:lnTo>
                <a:lnTo>
                  <a:pt x="1886" y="0"/>
                </a:lnTo>
                <a:close/>
                <a:moveTo>
                  <a:pt x="1412" y="0"/>
                </a:moveTo>
                <a:lnTo>
                  <a:pt x="1583" y="0"/>
                </a:lnTo>
                <a:lnTo>
                  <a:pt x="1539" y="49"/>
                </a:lnTo>
                <a:lnTo>
                  <a:pt x="1368" y="49"/>
                </a:lnTo>
                <a:lnTo>
                  <a:pt x="1412" y="0"/>
                </a:lnTo>
                <a:close/>
                <a:moveTo>
                  <a:pt x="938" y="0"/>
                </a:moveTo>
                <a:lnTo>
                  <a:pt x="1107" y="0"/>
                </a:lnTo>
                <a:lnTo>
                  <a:pt x="1064" y="49"/>
                </a:lnTo>
                <a:lnTo>
                  <a:pt x="894" y="49"/>
                </a:lnTo>
                <a:lnTo>
                  <a:pt x="938" y="0"/>
                </a:lnTo>
                <a:close/>
                <a:moveTo>
                  <a:pt x="462" y="0"/>
                </a:moveTo>
                <a:lnTo>
                  <a:pt x="633" y="0"/>
                </a:lnTo>
                <a:lnTo>
                  <a:pt x="589" y="49"/>
                </a:lnTo>
                <a:lnTo>
                  <a:pt x="419" y="49"/>
                </a:lnTo>
                <a:lnTo>
                  <a:pt x="462" y="0"/>
                </a:lnTo>
                <a:close/>
                <a:moveTo>
                  <a:pt x="0" y="0"/>
                </a:moveTo>
                <a:lnTo>
                  <a:pt x="158" y="0"/>
                </a:lnTo>
                <a:lnTo>
                  <a:pt x="114" y="49"/>
                </a:lnTo>
                <a:lnTo>
                  <a:pt x="0" y="4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자유형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 noEditPoints="1"/>
          </xdr:cNvSpPr>
        </xdr:nvSpPr>
        <xdr:spPr bwMode="auto">
          <a:xfrm>
            <a:off x="523875" y="6334125"/>
            <a:ext cx="8048625" cy="114300"/>
          </a:xfrm>
          <a:custGeom>
            <a:avLst/>
            <a:gdLst>
              <a:gd name="T0" fmla="*/ 3381 w 3381"/>
              <a:gd name="T1" fmla="*/ 0 h 49"/>
              <a:gd name="T2" fmla="*/ 3323 w 3381"/>
              <a:gd name="T3" fmla="*/ 49 h 49"/>
              <a:gd name="T4" fmla="*/ 3129 w 3381"/>
              <a:gd name="T5" fmla="*/ 0 h 49"/>
              <a:gd name="T6" fmla="*/ 3099 w 3381"/>
              <a:gd name="T7" fmla="*/ 49 h 49"/>
              <a:gd name="T8" fmla="*/ 3129 w 3381"/>
              <a:gd name="T9" fmla="*/ 0 h 49"/>
              <a:gd name="T10" fmla="*/ 2905 w 3381"/>
              <a:gd name="T11" fmla="*/ 0 h 49"/>
              <a:gd name="T12" fmla="*/ 2848 w 3381"/>
              <a:gd name="T13" fmla="*/ 49 h 49"/>
              <a:gd name="T14" fmla="*/ 2654 w 3381"/>
              <a:gd name="T15" fmla="*/ 0 h 49"/>
              <a:gd name="T16" fmla="*/ 2625 w 3381"/>
              <a:gd name="T17" fmla="*/ 49 h 49"/>
              <a:gd name="T18" fmla="*/ 2654 w 3381"/>
              <a:gd name="T19" fmla="*/ 0 h 49"/>
              <a:gd name="T20" fmla="*/ 2431 w 3381"/>
              <a:gd name="T21" fmla="*/ 0 h 49"/>
              <a:gd name="T22" fmla="*/ 2373 w 3381"/>
              <a:gd name="T23" fmla="*/ 49 h 49"/>
              <a:gd name="T24" fmla="*/ 2179 w 3381"/>
              <a:gd name="T25" fmla="*/ 0 h 49"/>
              <a:gd name="T26" fmla="*/ 2150 w 3381"/>
              <a:gd name="T27" fmla="*/ 49 h 49"/>
              <a:gd name="T28" fmla="*/ 2179 w 3381"/>
              <a:gd name="T29" fmla="*/ 0 h 49"/>
              <a:gd name="T30" fmla="*/ 1957 w 3381"/>
              <a:gd name="T31" fmla="*/ 0 h 49"/>
              <a:gd name="T32" fmla="*/ 1898 w 3381"/>
              <a:gd name="T33" fmla="*/ 49 h 49"/>
              <a:gd name="T34" fmla="*/ 1705 w 3381"/>
              <a:gd name="T35" fmla="*/ 0 h 49"/>
              <a:gd name="T36" fmla="*/ 1675 w 3381"/>
              <a:gd name="T37" fmla="*/ 49 h 49"/>
              <a:gd name="T38" fmla="*/ 1705 w 3381"/>
              <a:gd name="T39" fmla="*/ 0 h 49"/>
              <a:gd name="T40" fmla="*/ 1481 w 3381"/>
              <a:gd name="T41" fmla="*/ 0 h 49"/>
              <a:gd name="T42" fmla="*/ 1424 w 3381"/>
              <a:gd name="T43" fmla="*/ 49 h 49"/>
              <a:gd name="T44" fmla="*/ 1230 w 3381"/>
              <a:gd name="T45" fmla="*/ 0 h 49"/>
              <a:gd name="T46" fmla="*/ 1201 w 3381"/>
              <a:gd name="T47" fmla="*/ 49 h 49"/>
              <a:gd name="T48" fmla="*/ 1230 w 3381"/>
              <a:gd name="T49" fmla="*/ 0 h 49"/>
              <a:gd name="T50" fmla="*/ 1007 w 3381"/>
              <a:gd name="T51" fmla="*/ 0 h 49"/>
              <a:gd name="T52" fmla="*/ 950 w 3381"/>
              <a:gd name="T53" fmla="*/ 49 h 49"/>
              <a:gd name="T54" fmla="*/ 756 w 3381"/>
              <a:gd name="T55" fmla="*/ 0 h 49"/>
              <a:gd name="T56" fmla="*/ 726 w 3381"/>
              <a:gd name="T57" fmla="*/ 49 h 49"/>
              <a:gd name="T58" fmla="*/ 756 w 3381"/>
              <a:gd name="T59" fmla="*/ 0 h 49"/>
              <a:gd name="T60" fmla="*/ 532 w 3381"/>
              <a:gd name="T61" fmla="*/ 0 h 49"/>
              <a:gd name="T62" fmla="*/ 474 w 3381"/>
              <a:gd name="T63" fmla="*/ 49 h 49"/>
              <a:gd name="T64" fmla="*/ 280 w 3381"/>
              <a:gd name="T65" fmla="*/ 0 h 49"/>
              <a:gd name="T66" fmla="*/ 252 w 3381"/>
              <a:gd name="T67" fmla="*/ 49 h 49"/>
              <a:gd name="T68" fmla="*/ 280 w 3381"/>
              <a:gd name="T69" fmla="*/ 0 h 49"/>
              <a:gd name="T70" fmla="*/ 57 w 3381"/>
              <a:gd name="T71" fmla="*/ 0 h 49"/>
              <a:gd name="T72" fmla="*/ 0 w 3381"/>
              <a:gd name="T73" fmla="*/ 49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3381" h="49">
                <a:moveTo>
                  <a:pt x="3367" y="0"/>
                </a:moveTo>
                <a:lnTo>
                  <a:pt x="3381" y="0"/>
                </a:lnTo>
                <a:lnTo>
                  <a:pt x="3337" y="49"/>
                </a:lnTo>
                <a:lnTo>
                  <a:pt x="3323" y="49"/>
                </a:lnTo>
                <a:lnTo>
                  <a:pt x="3367" y="0"/>
                </a:lnTo>
                <a:close/>
                <a:moveTo>
                  <a:pt x="3129" y="0"/>
                </a:moveTo>
                <a:lnTo>
                  <a:pt x="3143" y="0"/>
                </a:lnTo>
                <a:lnTo>
                  <a:pt x="3099" y="49"/>
                </a:lnTo>
                <a:lnTo>
                  <a:pt x="3085" y="49"/>
                </a:lnTo>
                <a:lnTo>
                  <a:pt x="3129" y="0"/>
                </a:lnTo>
                <a:close/>
                <a:moveTo>
                  <a:pt x="2891" y="0"/>
                </a:moveTo>
                <a:lnTo>
                  <a:pt x="2905" y="0"/>
                </a:lnTo>
                <a:lnTo>
                  <a:pt x="2862" y="49"/>
                </a:lnTo>
                <a:lnTo>
                  <a:pt x="2848" y="49"/>
                </a:lnTo>
                <a:lnTo>
                  <a:pt x="2891" y="0"/>
                </a:lnTo>
                <a:close/>
                <a:moveTo>
                  <a:pt x="2654" y="0"/>
                </a:moveTo>
                <a:lnTo>
                  <a:pt x="2669" y="0"/>
                </a:lnTo>
                <a:lnTo>
                  <a:pt x="2625" y="49"/>
                </a:lnTo>
                <a:lnTo>
                  <a:pt x="2610" y="49"/>
                </a:lnTo>
                <a:lnTo>
                  <a:pt x="2654" y="0"/>
                </a:lnTo>
                <a:close/>
                <a:moveTo>
                  <a:pt x="2417" y="0"/>
                </a:moveTo>
                <a:lnTo>
                  <a:pt x="2431" y="0"/>
                </a:lnTo>
                <a:lnTo>
                  <a:pt x="2387" y="49"/>
                </a:lnTo>
                <a:lnTo>
                  <a:pt x="2373" y="49"/>
                </a:lnTo>
                <a:lnTo>
                  <a:pt x="2417" y="0"/>
                </a:lnTo>
                <a:close/>
                <a:moveTo>
                  <a:pt x="2179" y="0"/>
                </a:moveTo>
                <a:lnTo>
                  <a:pt x="2193" y="0"/>
                </a:lnTo>
                <a:lnTo>
                  <a:pt x="2150" y="49"/>
                </a:lnTo>
                <a:lnTo>
                  <a:pt x="2136" y="49"/>
                </a:lnTo>
                <a:lnTo>
                  <a:pt x="2179" y="0"/>
                </a:lnTo>
                <a:close/>
                <a:moveTo>
                  <a:pt x="1942" y="0"/>
                </a:moveTo>
                <a:lnTo>
                  <a:pt x="1957" y="0"/>
                </a:lnTo>
                <a:lnTo>
                  <a:pt x="1913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705" y="0"/>
                </a:moveTo>
                <a:lnTo>
                  <a:pt x="1719" y="0"/>
                </a:lnTo>
                <a:lnTo>
                  <a:pt x="1675" y="49"/>
                </a:lnTo>
                <a:lnTo>
                  <a:pt x="1662" y="49"/>
                </a:lnTo>
                <a:lnTo>
                  <a:pt x="1705" y="0"/>
                </a:lnTo>
                <a:close/>
                <a:moveTo>
                  <a:pt x="1467" y="0"/>
                </a:moveTo>
                <a:lnTo>
                  <a:pt x="1481" y="0"/>
                </a:lnTo>
                <a:lnTo>
                  <a:pt x="1438" y="49"/>
                </a:lnTo>
                <a:lnTo>
                  <a:pt x="1424" y="49"/>
                </a:lnTo>
                <a:lnTo>
                  <a:pt x="1467" y="0"/>
                </a:lnTo>
                <a:close/>
                <a:moveTo>
                  <a:pt x="1230" y="0"/>
                </a:moveTo>
                <a:lnTo>
                  <a:pt x="1245" y="0"/>
                </a:lnTo>
                <a:lnTo>
                  <a:pt x="1201" y="49"/>
                </a:lnTo>
                <a:lnTo>
                  <a:pt x="1186" y="49"/>
                </a:lnTo>
                <a:lnTo>
                  <a:pt x="1230" y="0"/>
                </a:lnTo>
                <a:close/>
                <a:moveTo>
                  <a:pt x="993" y="0"/>
                </a:moveTo>
                <a:lnTo>
                  <a:pt x="1007" y="0"/>
                </a:lnTo>
                <a:lnTo>
                  <a:pt x="963" y="49"/>
                </a:lnTo>
                <a:lnTo>
                  <a:pt x="950" y="49"/>
                </a:lnTo>
                <a:lnTo>
                  <a:pt x="993" y="0"/>
                </a:lnTo>
                <a:close/>
                <a:moveTo>
                  <a:pt x="756" y="0"/>
                </a:moveTo>
                <a:lnTo>
                  <a:pt x="769" y="0"/>
                </a:lnTo>
                <a:lnTo>
                  <a:pt x="726" y="49"/>
                </a:lnTo>
                <a:lnTo>
                  <a:pt x="712" y="49"/>
                </a:lnTo>
                <a:lnTo>
                  <a:pt x="756" y="0"/>
                </a:lnTo>
                <a:close/>
                <a:moveTo>
                  <a:pt x="518" y="0"/>
                </a:moveTo>
                <a:lnTo>
                  <a:pt x="532" y="0"/>
                </a:lnTo>
                <a:lnTo>
                  <a:pt x="488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280" y="0"/>
                </a:moveTo>
                <a:lnTo>
                  <a:pt x="295" y="0"/>
                </a:lnTo>
                <a:lnTo>
                  <a:pt x="252" y="49"/>
                </a:lnTo>
                <a:lnTo>
                  <a:pt x="238" y="49"/>
                </a:lnTo>
                <a:lnTo>
                  <a:pt x="280" y="0"/>
                </a:lnTo>
                <a:close/>
                <a:moveTo>
                  <a:pt x="44" y="0"/>
                </a:moveTo>
                <a:lnTo>
                  <a:pt x="57" y="0"/>
                </a:lnTo>
                <a:lnTo>
                  <a:pt x="14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55800</xdr:colOff>
      <xdr:row>0</xdr:row>
      <xdr:rowOff>114300</xdr:rowOff>
    </xdr:to>
    <xdr:grpSp>
      <xdr:nvGrpSpPr>
        <xdr:cNvPr id="2" name="페이지 테두리" descr="다양한 색상의 줄무늬 테두리">
          <a:extLst>
            <a:ext uri="{FF2B5EF4-FFF2-40B4-BE49-F238E27FC236}">
              <a16:creationId xmlns:a16="http://schemas.microsoft.com/office/drawing/2014/main" id="{BDDC79DC-0652-4904-8035-C5CE26684BAD}"/>
            </a:ext>
          </a:extLst>
        </xdr:cNvPr>
        <xdr:cNvGrpSpPr/>
      </xdr:nvGrpSpPr>
      <xdr:grpSpPr>
        <a:xfrm>
          <a:off x="0" y="0"/>
          <a:ext cx="10800000" cy="114300"/>
          <a:chOff x="190500" y="6334125"/>
          <a:chExt cx="8639175" cy="114300"/>
        </a:xfrm>
      </xdr:grpSpPr>
      <xdr:sp macro="" textlink="">
        <xdr:nvSpPr>
          <xdr:cNvPr id="3" name="자유형 10">
            <a:extLst>
              <a:ext uri="{FF2B5EF4-FFF2-40B4-BE49-F238E27FC236}">
                <a16:creationId xmlns:a16="http://schemas.microsoft.com/office/drawing/2014/main" id="{F011D044-2435-4A0F-96C8-1CC7A730023A}"/>
              </a:ext>
            </a:extLst>
          </xdr:cNvPr>
          <xdr:cNvSpPr>
            <a:spLocks noEditPoints="1"/>
          </xdr:cNvSpPr>
        </xdr:nvSpPr>
        <xdr:spPr bwMode="auto">
          <a:xfrm>
            <a:off x="619125" y="6334125"/>
            <a:ext cx="8210550" cy="114300"/>
          </a:xfrm>
          <a:custGeom>
            <a:avLst/>
            <a:gdLst>
              <a:gd name="T0" fmla="*/ 3366 w 3447"/>
              <a:gd name="T1" fmla="*/ 0 h 49"/>
              <a:gd name="T2" fmla="*/ 3447 w 3447"/>
              <a:gd name="T3" fmla="*/ 0 h 49"/>
              <a:gd name="T4" fmla="*/ 3447 w 3447"/>
              <a:gd name="T5" fmla="*/ 49 h 49"/>
              <a:gd name="T6" fmla="*/ 3322 w 3447"/>
              <a:gd name="T7" fmla="*/ 49 h 49"/>
              <a:gd name="T8" fmla="*/ 3366 w 3447"/>
              <a:gd name="T9" fmla="*/ 0 h 49"/>
              <a:gd name="T10" fmla="*/ 2892 w 3447"/>
              <a:gd name="T11" fmla="*/ 0 h 49"/>
              <a:gd name="T12" fmla="*/ 3061 w 3447"/>
              <a:gd name="T13" fmla="*/ 0 h 49"/>
              <a:gd name="T14" fmla="*/ 3019 w 3447"/>
              <a:gd name="T15" fmla="*/ 49 h 49"/>
              <a:gd name="T16" fmla="*/ 2848 w 3447"/>
              <a:gd name="T17" fmla="*/ 49 h 49"/>
              <a:gd name="T18" fmla="*/ 2892 w 3447"/>
              <a:gd name="T19" fmla="*/ 0 h 49"/>
              <a:gd name="T20" fmla="*/ 2417 w 3447"/>
              <a:gd name="T21" fmla="*/ 0 h 49"/>
              <a:gd name="T22" fmla="*/ 2587 w 3447"/>
              <a:gd name="T23" fmla="*/ 0 h 49"/>
              <a:gd name="T24" fmla="*/ 2543 w 3447"/>
              <a:gd name="T25" fmla="*/ 49 h 49"/>
              <a:gd name="T26" fmla="*/ 2374 w 3447"/>
              <a:gd name="T27" fmla="*/ 49 h 49"/>
              <a:gd name="T28" fmla="*/ 2417 w 3447"/>
              <a:gd name="T29" fmla="*/ 0 h 49"/>
              <a:gd name="T30" fmla="*/ 1942 w 3447"/>
              <a:gd name="T31" fmla="*/ 0 h 49"/>
              <a:gd name="T32" fmla="*/ 2113 w 3447"/>
              <a:gd name="T33" fmla="*/ 0 h 49"/>
              <a:gd name="T34" fmla="*/ 2069 w 3447"/>
              <a:gd name="T35" fmla="*/ 49 h 49"/>
              <a:gd name="T36" fmla="*/ 1898 w 3447"/>
              <a:gd name="T37" fmla="*/ 49 h 49"/>
              <a:gd name="T38" fmla="*/ 1942 w 3447"/>
              <a:gd name="T39" fmla="*/ 0 h 49"/>
              <a:gd name="T40" fmla="*/ 1468 w 3447"/>
              <a:gd name="T41" fmla="*/ 0 h 49"/>
              <a:gd name="T42" fmla="*/ 1637 w 3447"/>
              <a:gd name="T43" fmla="*/ 0 h 49"/>
              <a:gd name="T44" fmla="*/ 1594 w 3447"/>
              <a:gd name="T45" fmla="*/ 49 h 49"/>
              <a:gd name="T46" fmla="*/ 1424 w 3447"/>
              <a:gd name="T47" fmla="*/ 49 h 49"/>
              <a:gd name="T48" fmla="*/ 1468 w 3447"/>
              <a:gd name="T49" fmla="*/ 0 h 49"/>
              <a:gd name="T50" fmla="*/ 992 w 3447"/>
              <a:gd name="T51" fmla="*/ 0 h 49"/>
              <a:gd name="T52" fmla="*/ 1163 w 3447"/>
              <a:gd name="T53" fmla="*/ 0 h 49"/>
              <a:gd name="T54" fmla="*/ 1119 w 3447"/>
              <a:gd name="T55" fmla="*/ 49 h 49"/>
              <a:gd name="T56" fmla="*/ 949 w 3447"/>
              <a:gd name="T57" fmla="*/ 49 h 49"/>
              <a:gd name="T58" fmla="*/ 992 w 3447"/>
              <a:gd name="T59" fmla="*/ 0 h 49"/>
              <a:gd name="T60" fmla="*/ 518 w 3447"/>
              <a:gd name="T61" fmla="*/ 0 h 49"/>
              <a:gd name="T62" fmla="*/ 689 w 3447"/>
              <a:gd name="T63" fmla="*/ 0 h 49"/>
              <a:gd name="T64" fmla="*/ 645 w 3447"/>
              <a:gd name="T65" fmla="*/ 49 h 49"/>
              <a:gd name="T66" fmla="*/ 474 w 3447"/>
              <a:gd name="T67" fmla="*/ 49 h 49"/>
              <a:gd name="T68" fmla="*/ 518 w 3447"/>
              <a:gd name="T69" fmla="*/ 0 h 49"/>
              <a:gd name="T70" fmla="*/ 44 w 3447"/>
              <a:gd name="T71" fmla="*/ 0 h 49"/>
              <a:gd name="T72" fmla="*/ 213 w 3447"/>
              <a:gd name="T73" fmla="*/ 0 h 49"/>
              <a:gd name="T74" fmla="*/ 170 w 3447"/>
              <a:gd name="T75" fmla="*/ 49 h 49"/>
              <a:gd name="T76" fmla="*/ 0 w 3447"/>
              <a:gd name="T77" fmla="*/ 49 h 49"/>
              <a:gd name="T78" fmla="*/ 44 w 3447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47" h="49">
                <a:moveTo>
                  <a:pt x="3366" y="0"/>
                </a:moveTo>
                <a:lnTo>
                  <a:pt x="3447" y="0"/>
                </a:lnTo>
                <a:lnTo>
                  <a:pt x="3447" y="49"/>
                </a:lnTo>
                <a:lnTo>
                  <a:pt x="3322" y="49"/>
                </a:lnTo>
                <a:lnTo>
                  <a:pt x="3366" y="0"/>
                </a:lnTo>
                <a:close/>
                <a:moveTo>
                  <a:pt x="2892" y="0"/>
                </a:moveTo>
                <a:lnTo>
                  <a:pt x="3061" y="0"/>
                </a:lnTo>
                <a:lnTo>
                  <a:pt x="3019" y="49"/>
                </a:lnTo>
                <a:lnTo>
                  <a:pt x="2848" y="49"/>
                </a:lnTo>
                <a:lnTo>
                  <a:pt x="2892" y="0"/>
                </a:lnTo>
                <a:close/>
                <a:moveTo>
                  <a:pt x="2417" y="0"/>
                </a:moveTo>
                <a:lnTo>
                  <a:pt x="2587" y="0"/>
                </a:lnTo>
                <a:lnTo>
                  <a:pt x="2543" y="49"/>
                </a:lnTo>
                <a:lnTo>
                  <a:pt x="2374" y="49"/>
                </a:lnTo>
                <a:lnTo>
                  <a:pt x="2417" y="0"/>
                </a:lnTo>
                <a:close/>
                <a:moveTo>
                  <a:pt x="1942" y="0"/>
                </a:moveTo>
                <a:lnTo>
                  <a:pt x="2113" y="0"/>
                </a:lnTo>
                <a:lnTo>
                  <a:pt x="2069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468" y="0"/>
                </a:moveTo>
                <a:lnTo>
                  <a:pt x="1637" y="0"/>
                </a:lnTo>
                <a:lnTo>
                  <a:pt x="1594" y="49"/>
                </a:lnTo>
                <a:lnTo>
                  <a:pt x="1424" y="49"/>
                </a:lnTo>
                <a:lnTo>
                  <a:pt x="1468" y="0"/>
                </a:lnTo>
                <a:close/>
                <a:moveTo>
                  <a:pt x="992" y="0"/>
                </a:moveTo>
                <a:lnTo>
                  <a:pt x="1163" y="0"/>
                </a:lnTo>
                <a:lnTo>
                  <a:pt x="1119" y="49"/>
                </a:lnTo>
                <a:lnTo>
                  <a:pt x="949" y="49"/>
                </a:lnTo>
                <a:lnTo>
                  <a:pt x="992" y="0"/>
                </a:lnTo>
                <a:close/>
                <a:moveTo>
                  <a:pt x="518" y="0"/>
                </a:moveTo>
                <a:lnTo>
                  <a:pt x="689" y="0"/>
                </a:lnTo>
                <a:lnTo>
                  <a:pt x="645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44" y="0"/>
                </a:moveTo>
                <a:lnTo>
                  <a:pt x="213" y="0"/>
                </a:lnTo>
                <a:lnTo>
                  <a:pt x="170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4" name="자유형 11">
            <a:extLst>
              <a:ext uri="{FF2B5EF4-FFF2-40B4-BE49-F238E27FC236}">
                <a16:creationId xmlns:a16="http://schemas.microsoft.com/office/drawing/2014/main" id="{52C37E90-FD9C-4446-B9B7-251CA73CA7DB}"/>
              </a:ext>
            </a:extLst>
          </xdr:cNvPr>
          <xdr:cNvSpPr>
            <a:spLocks noEditPoints="1"/>
          </xdr:cNvSpPr>
        </xdr:nvSpPr>
        <xdr:spPr bwMode="auto">
          <a:xfrm>
            <a:off x="190500" y="6334125"/>
            <a:ext cx="8286750" cy="114300"/>
          </a:xfrm>
          <a:custGeom>
            <a:avLst/>
            <a:gdLst>
              <a:gd name="T0" fmla="*/ 3311 w 3481"/>
              <a:gd name="T1" fmla="*/ 0 h 49"/>
              <a:gd name="T2" fmla="*/ 3481 w 3481"/>
              <a:gd name="T3" fmla="*/ 0 h 49"/>
              <a:gd name="T4" fmla="*/ 3437 w 3481"/>
              <a:gd name="T5" fmla="*/ 49 h 49"/>
              <a:gd name="T6" fmla="*/ 3268 w 3481"/>
              <a:gd name="T7" fmla="*/ 49 h 49"/>
              <a:gd name="T8" fmla="*/ 3311 w 3481"/>
              <a:gd name="T9" fmla="*/ 0 h 49"/>
              <a:gd name="T10" fmla="*/ 2836 w 3481"/>
              <a:gd name="T11" fmla="*/ 0 h 49"/>
              <a:gd name="T12" fmla="*/ 3006 w 3481"/>
              <a:gd name="T13" fmla="*/ 0 h 49"/>
              <a:gd name="T14" fmla="*/ 2963 w 3481"/>
              <a:gd name="T15" fmla="*/ 49 h 49"/>
              <a:gd name="T16" fmla="*/ 2792 w 3481"/>
              <a:gd name="T17" fmla="*/ 49 h 49"/>
              <a:gd name="T18" fmla="*/ 2836 w 3481"/>
              <a:gd name="T19" fmla="*/ 0 h 49"/>
              <a:gd name="T20" fmla="*/ 2362 w 3481"/>
              <a:gd name="T21" fmla="*/ 0 h 49"/>
              <a:gd name="T22" fmla="*/ 2531 w 3481"/>
              <a:gd name="T23" fmla="*/ 0 h 49"/>
              <a:gd name="T24" fmla="*/ 2488 w 3481"/>
              <a:gd name="T25" fmla="*/ 49 h 49"/>
              <a:gd name="T26" fmla="*/ 2318 w 3481"/>
              <a:gd name="T27" fmla="*/ 49 h 49"/>
              <a:gd name="T28" fmla="*/ 2362 w 3481"/>
              <a:gd name="T29" fmla="*/ 0 h 49"/>
              <a:gd name="T30" fmla="*/ 1886 w 3481"/>
              <a:gd name="T31" fmla="*/ 0 h 49"/>
              <a:gd name="T32" fmla="*/ 2057 w 3481"/>
              <a:gd name="T33" fmla="*/ 0 h 49"/>
              <a:gd name="T34" fmla="*/ 2013 w 3481"/>
              <a:gd name="T35" fmla="*/ 49 h 49"/>
              <a:gd name="T36" fmla="*/ 1844 w 3481"/>
              <a:gd name="T37" fmla="*/ 49 h 49"/>
              <a:gd name="T38" fmla="*/ 1886 w 3481"/>
              <a:gd name="T39" fmla="*/ 0 h 49"/>
              <a:gd name="T40" fmla="*/ 1412 w 3481"/>
              <a:gd name="T41" fmla="*/ 0 h 49"/>
              <a:gd name="T42" fmla="*/ 1583 w 3481"/>
              <a:gd name="T43" fmla="*/ 0 h 49"/>
              <a:gd name="T44" fmla="*/ 1539 w 3481"/>
              <a:gd name="T45" fmla="*/ 49 h 49"/>
              <a:gd name="T46" fmla="*/ 1368 w 3481"/>
              <a:gd name="T47" fmla="*/ 49 h 49"/>
              <a:gd name="T48" fmla="*/ 1412 w 3481"/>
              <a:gd name="T49" fmla="*/ 0 h 49"/>
              <a:gd name="T50" fmla="*/ 938 w 3481"/>
              <a:gd name="T51" fmla="*/ 0 h 49"/>
              <a:gd name="T52" fmla="*/ 1107 w 3481"/>
              <a:gd name="T53" fmla="*/ 0 h 49"/>
              <a:gd name="T54" fmla="*/ 1064 w 3481"/>
              <a:gd name="T55" fmla="*/ 49 h 49"/>
              <a:gd name="T56" fmla="*/ 894 w 3481"/>
              <a:gd name="T57" fmla="*/ 49 h 49"/>
              <a:gd name="T58" fmla="*/ 938 w 3481"/>
              <a:gd name="T59" fmla="*/ 0 h 49"/>
              <a:gd name="T60" fmla="*/ 462 w 3481"/>
              <a:gd name="T61" fmla="*/ 0 h 49"/>
              <a:gd name="T62" fmla="*/ 633 w 3481"/>
              <a:gd name="T63" fmla="*/ 0 h 49"/>
              <a:gd name="T64" fmla="*/ 589 w 3481"/>
              <a:gd name="T65" fmla="*/ 49 h 49"/>
              <a:gd name="T66" fmla="*/ 419 w 3481"/>
              <a:gd name="T67" fmla="*/ 49 h 49"/>
              <a:gd name="T68" fmla="*/ 462 w 3481"/>
              <a:gd name="T69" fmla="*/ 0 h 49"/>
              <a:gd name="T70" fmla="*/ 0 w 3481"/>
              <a:gd name="T71" fmla="*/ 0 h 49"/>
              <a:gd name="T72" fmla="*/ 158 w 3481"/>
              <a:gd name="T73" fmla="*/ 0 h 49"/>
              <a:gd name="T74" fmla="*/ 114 w 3481"/>
              <a:gd name="T75" fmla="*/ 49 h 49"/>
              <a:gd name="T76" fmla="*/ 0 w 3481"/>
              <a:gd name="T77" fmla="*/ 49 h 49"/>
              <a:gd name="T78" fmla="*/ 0 w 3481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81" h="49">
                <a:moveTo>
                  <a:pt x="3311" y="0"/>
                </a:moveTo>
                <a:lnTo>
                  <a:pt x="3481" y="0"/>
                </a:lnTo>
                <a:lnTo>
                  <a:pt x="3437" y="49"/>
                </a:lnTo>
                <a:lnTo>
                  <a:pt x="3268" y="49"/>
                </a:lnTo>
                <a:lnTo>
                  <a:pt x="3311" y="0"/>
                </a:lnTo>
                <a:close/>
                <a:moveTo>
                  <a:pt x="2836" y="0"/>
                </a:moveTo>
                <a:lnTo>
                  <a:pt x="3006" y="0"/>
                </a:lnTo>
                <a:lnTo>
                  <a:pt x="2963" y="49"/>
                </a:lnTo>
                <a:lnTo>
                  <a:pt x="2792" y="49"/>
                </a:lnTo>
                <a:lnTo>
                  <a:pt x="2836" y="0"/>
                </a:lnTo>
                <a:close/>
                <a:moveTo>
                  <a:pt x="2362" y="0"/>
                </a:moveTo>
                <a:lnTo>
                  <a:pt x="2531" y="0"/>
                </a:lnTo>
                <a:lnTo>
                  <a:pt x="2488" y="49"/>
                </a:lnTo>
                <a:lnTo>
                  <a:pt x="2318" y="49"/>
                </a:lnTo>
                <a:lnTo>
                  <a:pt x="2362" y="0"/>
                </a:lnTo>
                <a:close/>
                <a:moveTo>
                  <a:pt x="1886" y="0"/>
                </a:moveTo>
                <a:lnTo>
                  <a:pt x="2057" y="0"/>
                </a:lnTo>
                <a:lnTo>
                  <a:pt x="2013" y="49"/>
                </a:lnTo>
                <a:lnTo>
                  <a:pt x="1844" y="49"/>
                </a:lnTo>
                <a:lnTo>
                  <a:pt x="1886" y="0"/>
                </a:lnTo>
                <a:close/>
                <a:moveTo>
                  <a:pt x="1412" y="0"/>
                </a:moveTo>
                <a:lnTo>
                  <a:pt x="1583" y="0"/>
                </a:lnTo>
                <a:lnTo>
                  <a:pt x="1539" y="49"/>
                </a:lnTo>
                <a:lnTo>
                  <a:pt x="1368" y="49"/>
                </a:lnTo>
                <a:lnTo>
                  <a:pt x="1412" y="0"/>
                </a:lnTo>
                <a:close/>
                <a:moveTo>
                  <a:pt x="938" y="0"/>
                </a:moveTo>
                <a:lnTo>
                  <a:pt x="1107" y="0"/>
                </a:lnTo>
                <a:lnTo>
                  <a:pt x="1064" y="49"/>
                </a:lnTo>
                <a:lnTo>
                  <a:pt x="894" y="49"/>
                </a:lnTo>
                <a:lnTo>
                  <a:pt x="938" y="0"/>
                </a:lnTo>
                <a:close/>
                <a:moveTo>
                  <a:pt x="462" y="0"/>
                </a:moveTo>
                <a:lnTo>
                  <a:pt x="633" y="0"/>
                </a:lnTo>
                <a:lnTo>
                  <a:pt x="589" y="49"/>
                </a:lnTo>
                <a:lnTo>
                  <a:pt x="419" y="49"/>
                </a:lnTo>
                <a:lnTo>
                  <a:pt x="462" y="0"/>
                </a:lnTo>
                <a:close/>
                <a:moveTo>
                  <a:pt x="0" y="0"/>
                </a:moveTo>
                <a:lnTo>
                  <a:pt x="158" y="0"/>
                </a:lnTo>
                <a:lnTo>
                  <a:pt x="114" y="49"/>
                </a:lnTo>
                <a:lnTo>
                  <a:pt x="0" y="4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5" name="자유형 12">
            <a:extLst>
              <a:ext uri="{FF2B5EF4-FFF2-40B4-BE49-F238E27FC236}">
                <a16:creationId xmlns:a16="http://schemas.microsoft.com/office/drawing/2014/main" id="{F93A4524-1937-4805-8AA1-D1816C6DEC3E}"/>
              </a:ext>
            </a:extLst>
          </xdr:cNvPr>
          <xdr:cNvSpPr>
            <a:spLocks noEditPoints="1"/>
          </xdr:cNvSpPr>
        </xdr:nvSpPr>
        <xdr:spPr bwMode="auto">
          <a:xfrm>
            <a:off x="523875" y="6334125"/>
            <a:ext cx="8048625" cy="114300"/>
          </a:xfrm>
          <a:custGeom>
            <a:avLst/>
            <a:gdLst>
              <a:gd name="T0" fmla="*/ 3381 w 3381"/>
              <a:gd name="T1" fmla="*/ 0 h 49"/>
              <a:gd name="T2" fmla="*/ 3323 w 3381"/>
              <a:gd name="T3" fmla="*/ 49 h 49"/>
              <a:gd name="T4" fmla="*/ 3129 w 3381"/>
              <a:gd name="T5" fmla="*/ 0 h 49"/>
              <a:gd name="T6" fmla="*/ 3099 w 3381"/>
              <a:gd name="T7" fmla="*/ 49 h 49"/>
              <a:gd name="T8" fmla="*/ 3129 w 3381"/>
              <a:gd name="T9" fmla="*/ 0 h 49"/>
              <a:gd name="T10" fmla="*/ 2905 w 3381"/>
              <a:gd name="T11" fmla="*/ 0 h 49"/>
              <a:gd name="T12" fmla="*/ 2848 w 3381"/>
              <a:gd name="T13" fmla="*/ 49 h 49"/>
              <a:gd name="T14" fmla="*/ 2654 w 3381"/>
              <a:gd name="T15" fmla="*/ 0 h 49"/>
              <a:gd name="T16" fmla="*/ 2625 w 3381"/>
              <a:gd name="T17" fmla="*/ 49 h 49"/>
              <a:gd name="T18" fmla="*/ 2654 w 3381"/>
              <a:gd name="T19" fmla="*/ 0 h 49"/>
              <a:gd name="T20" fmla="*/ 2431 w 3381"/>
              <a:gd name="T21" fmla="*/ 0 h 49"/>
              <a:gd name="T22" fmla="*/ 2373 w 3381"/>
              <a:gd name="T23" fmla="*/ 49 h 49"/>
              <a:gd name="T24" fmla="*/ 2179 w 3381"/>
              <a:gd name="T25" fmla="*/ 0 h 49"/>
              <a:gd name="T26" fmla="*/ 2150 w 3381"/>
              <a:gd name="T27" fmla="*/ 49 h 49"/>
              <a:gd name="T28" fmla="*/ 2179 w 3381"/>
              <a:gd name="T29" fmla="*/ 0 h 49"/>
              <a:gd name="T30" fmla="*/ 1957 w 3381"/>
              <a:gd name="T31" fmla="*/ 0 h 49"/>
              <a:gd name="T32" fmla="*/ 1898 w 3381"/>
              <a:gd name="T33" fmla="*/ 49 h 49"/>
              <a:gd name="T34" fmla="*/ 1705 w 3381"/>
              <a:gd name="T35" fmla="*/ 0 h 49"/>
              <a:gd name="T36" fmla="*/ 1675 w 3381"/>
              <a:gd name="T37" fmla="*/ 49 h 49"/>
              <a:gd name="T38" fmla="*/ 1705 w 3381"/>
              <a:gd name="T39" fmla="*/ 0 h 49"/>
              <a:gd name="T40" fmla="*/ 1481 w 3381"/>
              <a:gd name="T41" fmla="*/ 0 h 49"/>
              <a:gd name="T42" fmla="*/ 1424 w 3381"/>
              <a:gd name="T43" fmla="*/ 49 h 49"/>
              <a:gd name="T44" fmla="*/ 1230 w 3381"/>
              <a:gd name="T45" fmla="*/ 0 h 49"/>
              <a:gd name="T46" fmla="*/ 1201 w 3381"/>
              <a:gd name="T47" fmla="*/ 49 h 49"/>
              <a:gd name="T48" fmla="*/ 1230 w 3381"/>
              <a:gd name="T49" fmla="*/ 0 h 49"/>
              <a:gd name="T50" fmla="*/ 1007 w 3381"/>
              <a:gd name="T51" fmla="*/ 0 h 49"/>
              <a:gd name="T52" fmla="*/ 950 w 3381"/>
              <a:gd name="T53" fmla="*/ 49 h 49"/>
              <a:gd name="T54" fmla="*/ 756 w 3381"/>
              <a:gd name="T55" fmla="*/ 0 h 49"/>
              <a:gd name="T56" fmla="*/ 726 w 3381"/>
              <a:gd name="T57" fmla="*/ 49 h 49"/>
              <a:gd name="T58" fmla="*/ 756 w 3381"/>
              <a:gd name="T59" fmla="*/ 0 h 49"/>
              <a:gd name="T60" fmla="*/ 532 w 3381"/>
              <a:gd name="T61" fmla="*/ 0 h 49"/>
              <a:gd name="T62" fmla="*/ 474 w 3381"/>
              <a:gd name="T63" fmla="*/ 49 h 49"/>
              <a:gd name="T64" fmla="*/ 280 w 3381"/>
              <a:gd name="T65" fmla="*/ 0 h 49"/>
              <a:gd name="T66" fmla="*/ 252 w 3381"/>
              <a:gd name="T67" fmla="*/ 49 h 49"/>
              <a:gd name="T68" fmla="*/ 280 w 3381"/>
              <a:gd name="T69" fmla="*/ 0 h 49"/>
              <a:gd name="T70" fmla="*/ 57 w 3381"/>
              <a:gd name="T71" fmla="*/ 0 h 49"/>
              <a:gd name="T72" fmla="*/ 0 w 3381"/>
              <a:gd name="T73" fmla="*/ 49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3381" h="49">
                <a:moveTo>
                  <a:pt x="3367" y="0"/>
                </a:moveTo>
                <a:lnTo>
                  <a:pt x="3381" y="0"/>
                </a:lnTo>
                <a:lnTo>
                  <a:pt x="3337" y="49"/>
                </a:lnTo>
                <a:lnTo>
                  <a:pt x="3323" y="49"/>
                </a:lnTo>
                <a:lnTo>
                  <a:pt x="3367" y="0"/>
                </a:lnTo>
                <a:close/>
                <a:moveTo>
                  <a:pt x="3129" y="0"/>
                </a:moveTo>
                <a:lnTo>
                  <a:pt x="3143" y="0"/>
                </a:lnTo>
                <a:lnTo>
                  <a:pt x="3099" y="49"/>
                </a:lnTo>
                <a:lnTo>
                  <a:pt x="3085" y="49"/>
                </a:lnTo>
                <a:lnTo>
                  <a:pt x="3129" y="0"/>
                </a:lnTo>
                <a:close/>
                <a:moveTo>
                  <a:pt x="2891" y="0"/>
                </a:moveTo>
                <a:lnTo>
                  <a:pt x="2905" y="0"/>
                </a:lnTo>
                <a:lnTo>
                  <a:pt x="2862" y="49"/>
                </a:lnTo>
                <a:lnTo>
                  <a:pt x="2848" y="49"/>
                </a:lnTo>
                <a:lnTo>
                  <a:pt x="2891" y="0"/>
                </a:lnTo>
                <a:close/>
                <a:moveTo>
                  <a:pt x="2654" y="0"/>
                </a:moveTo>
                <a:lnTo>
                  <a:pt x="2669" y="0"/>
                </a:lnTo>
                <a:lnTo>
                  <a:pt x="2625" y="49"/>
                </a:lnTo>
                <a:lnTo>
                  <a:pt x="2610" y="49"/>
                </a:lnTo>
                <a:lnTo>
                  <a:pt x="2654" y="0"/>
                </a:lnTo>
                <a:close/>
                <a:moveTo>
                  <a:pt x="2417" y="0"/>
                </a:moveTo>
                <a:lnTo>
                  <a:pt x="2431" y="0"/>
                </a:lnTo>
                <a:lnTo>
                  <a:pt x="2387" y="49"/>
                </a:lnTo>
                <a:lnTo>
                  <a:pt x="2373" y="49"/>
                </a:lnTo>
                <a:lnTo>
                  <a:pt x="2417" y="0"/>
                </a:lnTo>
                <a:close/>
                <a:moveTo>
                  <a:pt x="2179" y="0"/>
                </a:moveTo>
                <a:lnTo>
                  <a:pt x="2193" y="0"/>
                </a:lnTo>
                <a:lnTo>
                  <a:pt x="2150" y="49"/>
                </a:lnTo>
                <a:lnTo>
                  <a:pt x="2136" y="49"/>
                </a:lnTo>
                <a:lnTo>
                  <a:pt x="2179" y="0"/>
                </a:lnTo>
                <a:close/>
                <a:moveTo>
                  <a:pt x="1942" y="0"/>
                </a:moveTo>
                <a:lnTo>
                  <a:pt x="1957" y="0"/>
                </a:lnTo>
                <a:lnTo>
                  <a:pt x="1913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705" y="0"/>
                </a:moveTo>
                <a:lnTo>
                  <a:pt x="1719" y="0"/>
                </a:lnTo>
                <a:lnTo>
                  <a:pt x="1675" y="49"/>
                </a:lnTo>
                <a:lnTo>
                  <a:pt x="1662" y="49"/>
                </a:lnTo>
                <a:lnTo>
                  <a:pt x="1705" y="0"/>
                </a:lnTo>
                <a:close/>
                <a:moveTo>
                  <a:pt x="1467" y="0"/>
                </a:moveTo>
                <a:lnTo>
                  <a:pt x="1481" y="0"/>
                </a:lnTo>
                <a:lnTo>
                  <a:pt x="1438" y="49"/>
                </a:lnTo>
                <a:lnTo>
                  <a:pt x="1424" y="49"/>
                </a:lnTo>
                <a:lnTo>
                  <a:pt x="1467" y="0"/>
                </a:lnTo>
                <a:close/>
                <a:moveTo>
                  <a:pt x="1230" y="0"/>
                </a:moveTo>
                <a:lnTo>
                  <a:pt x="1245" y="0"/>
                </a:lnTo>
                <a:lnTo>
                  <a:pt x="1201" y="49"/>
                </a:lnTo>
                <a:lnTo>
                  <a:pt x="1186" y="49"/>
                </a:lnTo>
                <a:lnTo>
                  <a:pt x="1230" y="0"/>
                </a:lnTo>
                <a:close/>
                <a:moveTo>
                  <a:pt x="993" y="0"/>
                </a:moveTo>
                <a:lnTo>
                  <a:pt x="1007" y="0"/>
                </a:lnTo>
                <a:lnTo>
                  <a:pt x="963" y="49"/>
                </a:lnTo>
                <a:lnTo>
                  <a:pt x="950" y="49"/>
                </a:lnTo>
                <a:lnTo>
                  <a:pt x="993" y="0"/>
                </a:lnTo>
                <a:close/>
                <a:moveTo>
                  <a:pt x="756" y="0"/>
                </a:moveTo>
                <a:lnTo>
                  <a:pt x="769" y="0"/>
                </a:lnTo>
                <a:lnTo>
                  <a:pt x="726" y="49"/>
                </a:lnTo>
                <a:lnTo>
                  <a:pt x="712" y="49"/>
                </a:lnTo>
                <a:lnTo>
                  <a:pt x="756" y="0"/>
                </a:lnTo>
                <a:close/>
                <a:moveTo>
                  <a:pt x="518" y="0"/>
                </a:moveTo>
                <a:lnTo>
                  <a:pt x="532" y="0"/>
                </a:lnTo>
                <a:lnTo>
                  <a:pt x="488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280" y="0"/>
                </a:moveTo>
                <a:lnTo>
                  <a:pt x="295" y="0"/>
                </a:lnTo>
                <a:lnTo>
                  <a:pt x="252" y="49"/>
                </a:lnTo>
                <a:lnTo>
                  <a:pt x="238" y="49"/>
                </a:lnTo>
                <a:lnTo>
                  <a:pt x="280" y="0"/>
                </a:lnTo>
                <a:close/>
                <a:moveTo>
                  <a:pt x="44" y="0"/>
                </a:moveTo>
                <a:lnTo>
                  <a:pt x="57" y="0"/>
                </a:lnTo>
                <a:lnTo>
                  <a:pt x="14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수신자" displayName="수신자" ref="B5:F11" totalsRowCount="1" headerRowDxfId="25" dataDxfId="24" totalsRowDxfId="23">
  <autoFilter ref="B5:F10" xr:uid="{00000000-0009-0000-0100-000001000000}"/>
  <tableColumns count="5">
    <tableColumn id="1" xr3:uid="{00000000-0010-0000-0000-000001000000}" name="수신자" totalsRowLabel="요약" dataDxfId="10" totalsRowDxfId="4"/>
    <tableColumn id="2" xr3:uid="{00000000-0010-0000-0000-000002000000}" name="계획된 예산 퍼센트(%)" totalsRowFunction="custom" totalsRowDxfId="3" dataCellStyle="백분율">
      <totalsRowFormula>SUM(수신자[계획된 예산 퍼센트(%)])</totalsRowFormula>
    </tableColumn>
    <tableColumn id="6" xr3:uid="{00000000-0010-0000-0000-000006000000}" name="남은 할당 예산" totalsRowFunction="custom" totalsRowDxfId="2" dataCellStyle="통화">
      <calculatedColumnFormula>IFERROR(IF(예산_조정="예",남은_할당_예산-SUMIFS(선물[비용],선물[수신자],수신자[[#This Row],[수신자]]),(총예산*수신자[[#This Row],[계획된 예산 퍼센트(%)]])-SUMIFS(선물[비용],선물[수신자],수신자[[#This Row],[수신자]])),"")</calculatedColumnFormula>
      <totalsRowFormula>IFERROR(SUM(수신자[남은 할당 예산]),"")</totalsRowFormula>
    </tableColumn>
    <tableColumn id="3" xr3:uid="{00000000-0010-0000-0000-000003000000}" name="계획된 선물 수" totalsRowFunction="custom" totalsRowDxfId="1" dataCellStyle="쉼표">
      <totalsRowFormula>SUM(수신자[계획된 선물 수])</totalsRowFormula>
    </tableColumn>
    <tableColumn id="5" xr3:uid="{00000000-0010-0000-0000-000005000000}" name="남은 선물" totalsRowFunction="custom" totalsRowDxfId="0" dataCellStyle="쉼표">
      <calculatedColumnFormula>IFERROR(수신자[[#This Row],[계획된 선물 수]]-COUNTIFS(선물[수신자],수신자[[#This Row],[수신자]]), "")</calculatedColumnFormula>
      <totalsRowFormula>SUM(수신자[남은 선물])</totalsRowFormula>
    </tableColumn>
  </tableColumns>
  <tableStyleInfo name="요약" showFirstColumn="1" showLastColumn="0" showRowStripes="1" showColumnStripes="1"/>
  <extLst>
    <ext xmlns:x14="http://schemas.microsoft.com/office/spreadsheetml/2009/9/main" uri="{504A1905-F514-4f6f-8877-14C23A59335A}">
      <x14:table altTextSummary="이 표에 선물 수신자, 계획된 예산 퍼센트, 계획된 선물 수를 입력합니다. 할당 예산과 남은 선물은 자동으로 계산됩니다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선물" displayName="선물" ref="B2:F9" headerRowDxfId="22" dataDxfId="21">
  <autoFilter ref="B2:F9" xr:uid="{00000000-0009-0000-0100-000004000000}"/>
  <tableColumns count="5">
    <tableColumn id="1" xr3:uid="{00000000-0010-0000-0100-000001000000}" name="수신자" totalsRowLabel="요약" dataDxfId="20" totalsRowDxfId="19"/>
    <tableColumn id="2" xr3:uid="{00000000-0010-0000-0100-000002000000}" name="선물" dataDxfId="18" totalsRowDxfId="17"/>
    <tableColumn id="3" xr3:uid="{00000000-0010-0000-0100-000003000000}" name="비용" dataDxfId="16" totalsRowDxfId="15" dataCellStyle="사용자 지정 통화"/>
    <tableColumn id="4" xr3:uid="{00000000-0010-0000-0100-000004000000}" name="구매" dataDxfId="14" totalsRowDxfId="13" dataCellStyle="구매/포장됨"/>
    <tableColumn id="5" xr3:uid="{00000000-0010-0000-0100-000005000000}" name="포장됨" totalsRowFunction="count" dataDxfId="12" totalsRowDxfId="11" dataCellStyle="구매/포장됨"/>
  </tableColumns>
  <tableStyleInfo name="휴일 선물 목록" showFirstColumn="0" showLastColumn="0" showRowStripes="1" showColumnStripes="0"/>
  <extLst>
    <ext xmlns:x14="http://schemas.microsoft.com/office/spreadsheetml/2009/9/main" uri="{504A1905-F514-4f6f-8877-14C23A59335A}">
      <x14:table altTextSummary="수신자를 선택하고 선물 및 비용을 입력한 다음, 선물을 구매 및 포장됨으로 표시합니다. 선물이 구매와 포장이 모두 완료되면 표 행이 취소선 서식으로 업데이트됩니다."/>
    </ext>
  </extLst>
</table>
</file>

<file path=xl/theme/theme11.xml><?xml version="1.0" encoding="utf-8"?>
<a:theme xmlns:a="http://schemas.openxmlformats.org/drawingml/2006/main" name="Office Theme">
  <a:themeElements>
    <a:clrScheme name="131_holiday_shopping_list_with_budget">
      <a:dk1>
        <a:srgbClr val="000000"/>
      </a:dk1>
      <a:lt1>
        <a:srgbClr val="FFFFFF"/>
      </a:lt1>
      <a:dk2>
        <a:srgbClr val="4D4741"/>
      </a:dk2>
      <a:lt2>
        <a:srgbClr val="FFFFFF"/>
      </a:lt2>
      <a:accent1>
        <a:srgbClr val="87C9BA"/>
      </a:accent1>
      <a:accent2>
        <a:srgbClr val="FF8D21"/>
      </a:accent2>
      <a:accent3>
        <a:srgbClr val="F3C743"/>
      </a:accent3>
      <a:accent4>
        <a:srgbClr val="6DACCF"/>
      </a:accent4>
      <a:accent5>
        <a:srgbClr val="D76159"/>
      </a:accent5>
      <a:accent6>
        <a:srgbClr val="927CAF"/>
      </a:accent6>
      <a:hlink>
        <a:srgbClr val="6DACCF"/>
      </a:hlink>
      <a:folHlink>
        <a:srgbClr val="927CAF"/>
      </a:folHlink>
    </a:clrScheme>
    <a:fontScheme name="131_holiday_shopping_list_with_budget">
      <a:majorFont>
        <a:latin typeface="Calibri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3" /><Relationship Type="http://schemas.openxmlformats.org/officeDocument/2006/relationships/drawing" Target="/xl/drawings/drawing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F11"/>
  <sheetViews>
    <sheetView showGridLines="0" tabSelected="1" zoomScaleNormal="100" workbookViewId="0"/>
  </sheetViews>
  <sheetFormatPr defaultColWidth="9" defaultRowHeight="30" customHeight="1"/>
  <cols>
    <col min="1" max="1" width="2.875" style="1" customWidth="1"/>
    <col min="2" max="2" width="17.875" style="1" customWidth="1"/>
    <col min="3" max="3" width="47.875" style="1" customWidth="1"/>
    <col min="4" max="4" width="34.375" style="1" customWidth="1"/>
    <col min="5" max="6" width="18.875" style="1" customWidth="1"/>
    <col min="7" max="7" width="2.875" style="1" customWidth="1"/>
    <col min="8" max="16384" width="9" style="1"/>
  </cols>
  <sheetData>
    <row r="1" spans="1:6" ht="50.1" customHeight="1">
      <c r="B1" s="18" t="s">
        <v>0</v>
      </c>
      <c r="C1" s="19" t="s">
        <v>8</v>
      </c>
      <c r="D1" s="19"/>
      <c r="E1" s="4" t="s">
        <v>12</v>
      </c>
      <c r="F1" s="5">
        <v>500</v>
      </c>
    </row>
    <row r="2" spans="1:6" ht="21" customHeight="1">
      <c r="A2" s="6"/>
      <c r="B2" s="18"/>
      <c r="C2" s="19"/>
      <c r="D2" s="19"/>
      <c r="E2" s="4" t="s">
        <v>13</v>
      </c>
      <c r="F2" s="5">
        <f>IFERROR(SUMIFS(선물[비용],선물[구매],"예"),"")</f>
        <v>283</v>
      </c>
    </row>
    <row r="3" spans="1:6" ht="21" customHeight="1">
      <c r="A3" s="6"/>
      <c r="B3" s="18"/>
      <c r="C3" s="19"/>
      <c r="D3" s="19"/>
      <c r="E3" s="4" t="s">
        <v>14</v>
      </c>
      <c r="F3" s="5">
        <f>IFERROR(총예산-F2,"")</f>
        <v>217</v>
      </c>
    </row>
    <row r="4" spans="1:6" ht="30" customHeight="1">
      <c r="B4" s="7" t="s">
        <v>1</v>
      </c>
      <c r="C4" s="7"/>
      <c r="D4" s="8" t="s">
        <v>10</v>
      </c>
    </row>
    <row r="5" spans="1:6" ht="30" customHeight="1">
      <c r="B5" s="9" t="s">
        <v>2</v>
      </c>
      <c r="C5" s="9" t="s">
        <v>9</v>
      </c>
      <c r="D5" s="9" t="s">
        <v>11</v>
      </c>
      <c r="E5" s="9" t="s">
        <v>15</v>
      </c>
      <c r="F5" s="9" t="s">
        <v>16</v>
      </c>
    </row>
    <row r="6" spans="1:6" ht="30" customHeight="1">
      <c r="B6" s="1" t="s">
        <v>3</v>
      </c>
      <c r="C6" s="20">
        <v>0.3</v>
      </c>
      <c r="D6" s="10">
        <f>IFERROR(IF(예산_조정="예",남은_할당_예산-SUMIFS(선물[비용],선물[수신자],수신자[[#This Row],[수신자]]),(총예산*수신자[[#This Row],[계획된 예산 퍼센트(%)]])-SUMIFS(선물[비용],선물[수신자],수신자[[#This Row],[수신자]])),"")</f>
        <v>45</v>
      </c>
      <c r="E6" s="11">
        <v>3</v>
      </c>
      <c r="F6" s="11">
        <f>IFERROR(수신자[[#This Row],[계획된 선물 수]]-COUNTIFS(선물[수신자],수신자[[#This Row],[수신자]]), "")</f>
        <v>1</v>
      </c>
    </row>
    <row r="7" spans="1:6" ht="30" customHeight="1">
      <c r="B7" s="1" t="s">
        <v>4</v>
      </c>
      <c r="C7" s="20">
        <v>0.3</v>
      </c>
      <c r="D7" s="10">
        <f>IFERROR(IF(예산_조정="예",남은_할당_예산-SUMIFS(선물[비용],선물[수신자],수신자[[#This Row],[수신자]]),(총예산*수신자[[#This Row],[계획된 예산 퍼센트(%)]])-SUMIFS(선물[비용],선물[수신자],수신자[[#This Row],[수신자]])),"")</f>
        <v>54</v>
      </c>
      <c r="E7" s="11">
        <v>3</v>
      </c>
      <c r="F7" s="11">
        <f>IFERROR(수신자[[#This Row],[계획된 선물 수]]-COUNTIFS(선물[수신자],수신자[[#This Row],[수신자]]), "")</f>
        <v>1</v>
      </c>
    </row>
    <row r="8" spans="1:6" ht="30" customHeight="1">
      <c r="B8" s="1" t="s">
        <v>5</v>
      </c>
      <c r="C8" s="20">
        <v>0.2</v>
      </c>
      <c r="D8" s="10">
        <f>IFERROR(IF(예산_조정="예",남은_할당_예산-SUMIFS(선물[비용],선물[수신자],수신자[[#This Row],[수신자]]),(총예산*수신자[[#This Row],[계획된 예산 퍼센트(%)]])-SUMIFS(선물[비용],선물[수신자],수신자[[#This Row],[수신자]])),"")</f>
        <v>11</v>
      </c>
      <c r="E8" s="11">
        <v>2</v>
      </c>
      <c r="F8" s="11">
        <f>IFERROR(수신자[[#This Row],[계획된 선물 수]]-COUNTIFS(선물[수신자],수신자[[#This Row],[수신자]]), "")</f>
        <v>1</v>
      </c>
    </row>
    <row r="9" spans="1:6" ht="30" customHeight="1">
      <c r="B9" s="1" t="s">
        <v>6</v>
      </c>
      <c r="C9" s="20">
        <v>0.1</v>
      </c>
      <c r="D9" s="10">
        <f>IFERROR(IF(예산_조정="예",남은_할당_예산-SUMIFS(선물[비용],선물[수신자],수신자[[#This Row],[수신자]]),(총예산*수신자[[#This Row],[계획된 예산 퍼센트(%)]])-SUMIFS(선물[비용],선물[수신자],수신자[[#This Row],[수신자]])),"")</f>
        <v>-1</v>
      </c>
      <c r="E9" s="11">
        <v>1</v>
      </c>
      <c r="F9" s="11">
        <f>IFERROR(수신자[[#This Row],[계획된 선물 수]]-COUNTIFS(선물[수신자],수신자[[#This Row],[수신자]]), "")</f>
        <v>0</v>
      </c>
    </row>
    <row r="10" spans="1:6" ht="30" customHeight="1">
      <c r="B10" s="1" t="s">
        <v>7</v>
      </c>
      <c r="C10" s="20">
        <v>0.1</v>
      </c>
      <c r="D10" s="10">
        <f>IFERROR(IF(예산_조정="예",남은_할당_예산-SUMIFS(선물[비용],선물[수신자],수신자[[#This Row],[수신자]]),(총예산*수신자[[#This Row],[계획된 예산 퍼센트(%)]])-SUMIFS(선물[비용],선물[수신자],수신자[[#This Row],[수신자]])),"")</f>
        <v>0</v>
      </c>
      <c r="E10" s="11">
        <v>1</v>
      </c>
      <c r="F10" s="11">
        <f>IFERROR(수신자[[#This Row],[계획된 선물 수]]-COUNTIFS(선물[수신자],수신자[[#This Row],[수신자]]), "")</f>
        <v>0</v>
      </c>
    </row>
    <row r="11" spans="1:6" ht="30" customHeight="1">
      <c r="B11" s="12" t="s">
        <v>29</v>
      </c>
      <c r="C11" s="13">
        <f>SUM(수신자[계획된 예산 퍼센트(%)])</f>
        <v>1</v>
      </c>
      <c r="D11" s="14">
        <f>IFERROR(SUM(수신자[남은 할당 예산]),"")</f>
        <v>109</v>
      </c>
      <c r="E11" s="15">
        <f>SUM(수신자[계획된 선물 수])</f>
        <v>10</v>
      </c>
      <c r="F11" s="15">
        <f>SUM(수신자[남은 선물])</f>
        <v>3</v>
      </c>
    </row>
  </sheetData>
  <mergeCells count="2">
    <mergeCell ref="B1:B3"/>
    <mergeCell ref="C1:D3"/>
  </mergeCells>
  <phoneticPr fontId="9" type="noConversion"/>
  <conditionalFormatting sqref="D11">
    <cfRule type="expression" dxfId="7" priority="1">
      <formula>$D$11&lt;0</formula>
    </cfRule>
  </conditionalFormatting>
  <conditionalFormatting sqref="C11">
    <cfRule type="expression" dxfId="6" priority="2">
      <formula>$C$11&gt;100%</formula>
    </cfRule>
  </conditionalFormatting>
  <dataValidations count="15">
    <dataValidation allowBlank="1" showInputMessage="1" showErrorMessage="1" prompt="이 워크시트에 휴일 선물 목록을 만듭니다.이 워크시트에서 지출 및 남은 선물 구매를 추적하고 선물 목록 워크시트에서 수신자의 특정 선물을 추적합니다." sqref="A1" xr:uid="{00000000-0002-0000-0000-000000000000}"/>
    <dataValidation allowBlank="1" showInputMessage="1" showErrorMessage="1" prompt="이 열의 이 머리글 아래에 선물 수신자의 이름을 입력합니다. 특정 항목을 찾으려면 머리글 필터를 사용하세요. 이 목록은 선물 목록 워크시트에서 수신자를 선택하는 데 사용됩니다." sqref="B5" xr:uid="{00000000-0002-0000-0000-000001000000}"/>
    <dataValidation allowBlank="1" showInputMessage="1" showErrorMessage="1" prompt="이 열의 이 머리글 아래에 계획된 예산 퍼센트를 입력합니다. 계획된 예산 퍼센트의 합계는 이 열의 끝에 표시됩니다." sqref="C5" xr:uid="{00000000-0002-0000-0000-000002000000}"/>
    <dataValidation allowBlank="1" showInputMessage="1" showErrorMessage="1" prompt="선물 목록 워크시트의 선물 비용에 기반하여 수신자별로 남아 있으며 이 열의 이 머리글 아래에 자동으로 계산되는 할당 예산의 누계입니다." sqref="D5" xr:uid="{00000000-0002-0000-0000-000003000000}"/>
    <dataValidation allowBlank="1" showInputMessage="1" showErrorMessage="1" prompt="이 열의 이 머리글 아래에 대상 열의 각 개인에 대해 계획된 선물 수를 입력합니다." sqref="E5" xr:uid="{00000000-0002-0000-0000-000004000000}"/>
    <dataValidation allowBlank="1" showInputMessage="1" showErrorMessage="1" prompt="이 열의 이 머리글 아래에 남은 선물 수가 자동으로 계산됩니다." sqref="F5" xr:uid="{00000000-0002-0000-0000-000005000000}"/>
    <dataValidation allowBlank="1" showInputMessage="1" showErrorMessage="1" prompt="오른쪽 셀에 총 예산을 입력합니다." sqref="E1" xr:uid="{00000000-0002-0000-0000-000006000000}"/>
    <dataValidation allowBlank="1" showInputMessage="1" showErrorMessage="1" prompt="이 셀에 총 예산을 입력합니다." sqref="F1" xr:uid="{00000000-0002-0000-0000-000007000000}"/>
    <dataValidation allowBlank="1" showInputMessage="1" showErrorMessage="1" prompt="오른쪽 셀에 남은 금액이 자동으로 계산됩니다." sqref="E3" xr:uid="{00000000-0002-0000-0000-000008000000}"/>
    <dataValidation allowBlank="1" showInputMessage="1" showErrorMessage="1" prompt="오른쪽 셀에 지출 금액이 자동으로 계산됩니다." sqref="E2" xr:uid="{00000000-0002-0000-0000-000009000000}"/>
    <dataValidation allowBlank="1" showInputMessage="1" showErrorMessage="1" prompt="이 셀에 지출 금액이 자동으로 계산됩니다." sqref="F2" xr:uid="{00000000-0002-0000-0000-00000A000000}"/>
    <dataValidation allowBlank="1" showInputMessage="1" showErrorMessage="1" prompt="이 셀에 남은 금액이 자동으로 계산됩니다." sqref="F3" xr:uid="{00000000-0002-0000-0000-00000B000000}"/>
    <dataValidation allowBlank="1" showInputMessage="1" showErrorMessage="1" prompt="이 워크시트의 제목은 이 셀 및 셀 C1에 표시됩니다. 셀 F1 에 총 예산을 입력합니다. 지출 금액과 남은 금액은 셀 F2 및 F3에 자동으로 계산됩니다." sqref="B1:B3" xr:uid="{00000000-0002-0000-0000-00000C000000}"/>
    <dataValidation type="list" errorStyle="warning" allowBlank="1" showInputMessage="1" showErrorMessage="1" error="목록에서 예 또는 아니요를 선택합니다. 취소를 선택하고 Alt+아래쪽 화살표를 눌러 옵션을 표시한 다음, 아래쪽 화살표와 Enter를 눌러 항목을 선택합니다." prompt="계획된 예산 퍼센트가 100%를 초과할 경우 선물 예산을 자동으로 조정하려면 예를 선택합니다. 총 예산의 초과를 허용하려면 아니오를 선택합니다." sqref="D4" xr:uid="{00000000-0002-0000-0000-00000D000000}">
      <formula1>"예,아니요"</formula1>
    </dataValidation>
    <dataValidation allowBlank="1" showInputMessage="1" showErrorMessage="1" prompt="계획된 예산 퍼센트가 100%를 초과할 경우 선물 예산을 자동으로 조정하려면 예를 선택합니다. 수신자별 예산 합계가 총 예산을 초과하는 것을 허용하려면 아니요를 선택합니다." sqref="B4:C4" xr:uid="{00000000-0002-0000-0000-00000E000000}"/>
  </dataValidations>
  <printOptions horizontalCentered="1"/>
  <pageMargins left="0.25" right="0.25" top="0.65" bottom="0.4" header="0" footer="0"/>
  <pageSetup paperSize="9" fitToHeight="0" orientation="portrait" r:id="rId1"/>
  <headerFooter differentFirst="1">
    <oddFooter>Page &amp;P of &amp;N</oddFooter>
  </headerFooter>
  <ignoredErrors>
    <ignoredError sqref="F6" calculatedColumn="1"/>
  </ignoredErrors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F9"/>
  <sheetViews>
    <sheetView showGridLines="0" zoomScaleNormal="100" workbookViewId="0"/>
  </sheetViews>
  <sheetFormatPr defaultColWidth="9" defaultRowHeight="30" customHeight="1"/>
  <cols>
    <col min="1" max="1" width="3.125" style="1" customWidth="1"/>
    <col min="2" max="2" width="17.875" style="1" customWidth="1"/>
    <col min="3" max="3" width="47.875" style="1" customWidth="1"/>
    <col min="4" max="4" width="34.375" style="1" customWidth="1"/>
    <col min="5" max="6" width="18.875" style="1" customWidth="1"/>
    <col min="7" max="7" width="2.875" style="1" customWidth="1"/>
    <col min="8" max="16384" width="9" style="1"/>
  </cols>
  <sheetData>
    <row r="1" spans="2:6" ht="90.95" customHeight="1">
      <c r="B1" s="2" t="s">
        <v>0</v>
      </c>
      <c r="C1" s="3" t="s">
        <v>17</v>
      </c>
    </row>
    <row r="2" spans="2:6" ht="30" customHeight="1">
      <c r="B2" s="7" t="s">
        <v>2</v>
      </c>
      <c r="C2" s="7" t="s">
        <v>18</v>
      </c>
      <c r="D2" s="7" t="s">
        <v>26</v>
      </c>
      <c r="E2" s="7" t="s">
        <v>27</v>
      </c>
      <c r="F2" s="7" t="s">
        <v>28</v>
      </c>
    </row>
    <row r="3" spans="2:6" ht="30" customHeight="1">
      <c r="B3" s="1" t="s">
        <v>4</v>
      </c>
      <c r="C3" s="1" t="s">
        <v>19</v>
      </c>
      <c r="D3" s="16">
        <v>36</v>
      </c>
      <c r="E3" s="17" t="s">
        <v>10</v>
      </c>
      <c r="F3" s="17" t="s">
        <v>10</v>
      </c>
    </row>
    <row r="4" spans="2:6" ht="30" customHeight="1">
      <c r="B4" s="1" t="s">
        <v>5</v>
      </c>
      <c r="C4" s="1" t="s">
        <v>20</v>
      </c>
      <c r="D4" s="16">
        <v>89</v>
      </c>
      <c r="E4" s="17" t="s">
        <v>10</v>
      </c>
      <c r="F4" s="17"/>
    </row>
    <row r="5" spans="2:6" ht="30" customHeight="1">
      <c r="B5" s="1" t="s">
        <v>6</v>
      </c>
      <c r="C5" s="1" t="s">
        <v>21</v>
      </c>
      <c r="D5" s="16">
        <v>51</v>
      </c>
      <c r="E5" s="17" t="s">
        <v>10</v>
      </c>
      <c r="F5" s="17" t="s">
        <v>10</v>
      </c>
    </row>
    <row r="6" spans="2:6" ht="30" customHeight="1">
      <c r="B6" s="1" t="s">
        <v>3</v>
      </c>
      <c r="C6" s="1" t="s">
        <v>22</v>
      </c>
      <c r="D6" s="16">
        <v>48</v>
      </c>
      <c r="E6" s="17"/>
      <c r="F6" s="17"/>
    </row>
    <row r="7" spans="2:6" ht="30" customHeight="1">
      <c r="B7" s="1" t="s">
        <v>3</v>
      </c>
      <c r="C7" s="1" t="s">
        <v>23</v>
      </c>
      <c r="D7" s="16">
        <v>57</v>
      </c>
      <c r="E7" s="17" t="s">
        <v>10</v>
      </c>
      <c r="F7" s="17"/>
    </row>
    <row r="8" spans="2:6" ht="30" customHeight="1">
      <c r="B8" s="1" t="s">
        <v>7</v>
      </c>
      <c r="C8" s="1" t="s">
        <v>24</v>
      </c>
      <c r="D8" s="16">
        <v>50</v>
      </c>
      <c r="E8" s="17" t="s">
        <v>10</v>
      </c>
      <c r="F8" s="17" t="s">
        <v>10</v>
      </c>
    </row>
    <row r="9" spans="2:6" ht="30" customHeight="1">
      <c r="B9" s="1" t="s">
        <v>4</v>
      </c>
      <c r="C9" s="1" t="s">
        <v>25</v>
      </c>
      <c r="D9" s="16">
        <v>60</v>
      </c>
      <c r="E9" s="17"/>
      <c r="F9" s="17"/>
    </row>
  </sheetData>
  <phoneticPr fontId="9" type="noConversion"/>
  <conditionalFormatting sqref="B3:F9">
    <cfRule type="expression" dxfId="5" priority="2">
      <formula>($E3="예")*($F3="예")</formula>
    </cfRule>
  </conditionalFormatting>
  <dataValidations count="10">
    <dataValidation allowBlank="1" showInputMessage="1" showErrorMessage="1" prompt="이 워크시트에 선물 목록을 만듭니다. 선물 표에 세부 정보를 입력합니다. 선물이 구매 및 포장됨으로 표시되면 표 행이 취소선 형식으로 자동으로 업데이트됩니다." sqref="A1" xr:uid="{00000000-0002-0000-0100-000000000000}"/>
    <dataValidation allowBlank="1" showInputMessage="1" showErrorMessage="1" prompt="이 열의 이 머리글 아래에서 수신자를 선택합니다. Alt+아래쪽 화살표를 눌러 옵션을 표시한 다음, 아래쪽 화살표와 Enter를 눌러 항목을 선택합니다. 특정 항목을 찾으려면 머리글 필터를 사용하세요." sqref="B2" xr:uid="{00000000-0002-0000-0100-000001000000}"/>
    <dataValidation allowBlank="1" showInputMessage="1" showErrorMessage="1" prompt="이 열의 이 머리글 아래에 선물을 입력합니다." sqref="C2" xr:uid="{00000000-0002-0000-0100-000002000000}"/>
    <dataValidation allowBlank="1" showInputMessage="1" showErrorMessage="1" prompt="이 열의 이 머리글 아래에 비용을 입력합니다." sqref="D2" xr:uid="{00000000-0002-0000-0100-000003000000}"/>
    <dataValidation allowBlank="1" showInputMessage="1" showErrorMessage="1" prompt="선물을 구매했을 때 이 열의 이 머리글 아래에 있는 목록에서 예를 선택합니다. ALT+아래쪽 화살표를 눌러 옵션을 표시한 다음 ENTER 키를 눌러 항목을 선택합니다." sqref="E2" xr:uid="{00000000-0002-0000-0100-000004000000}"/>
    <dataValidation allowBlank="1" showInputMessage="1" showErrorMessage="1" prompt="선물이 포장되었을 때 이 열의 이 머리글 아래에 있는 목록에서 예를 선택합니다. ALT+아래쪽 화살표를 눌러 옵션을 표시한 다음 ENTER 키를 눌러 항목을 선택합니다." sqref="F2" xr:uid="{00000000-0002-0000-0100-000005000000}"/>
    <dataValidation allowBlank="1" showInputMessage="1" showErrorMessage="1" prompt="이 셀과 C1 셀에는 이 워크시트의 제목이 표시됩니다." sqref="B1" xr:uid="{00000000-0002-0000-0100-000006000000}"/>
    <dataValidation type="list" errorStyle="warning" allowBlank="1" showInputMessage="1" showErrorMessage="1" error="선물이 포장되었을 때 목록에서 예를 선택합니다. 취소를 선택하고 ALT+아래쪽 화살표를 눌러 옵션을 표시한 다음 Enter를 눌러 항목을 선택합니다." sqref="F3:F9" xr:uid="{00000000-0002-0000-0100-000007000000}">
      <formula1>"예"</formula1>
    </dataValidation>
    <dataValidation type="list" errorStyle="warning" allowBlank="1" showInputMessage="1" showErrorMessage="1" error="선물을 구매했을 때 목록에서 예를 선택합니다. 취소를 선택하고 ALT+아래쪽 화살표를 눌러 옵션을 표시한 다음 Enter를 눌러 항목을 선택합니다." sqref="E3:E9" xr:uid="{00000000-0002-0000-0100-000008000000}">
      <formula1>"예"</formula1>
    </dataValidation>
    <dataValidation type="list" errorStyle="warning" allowBlank="1" showInputMessage="1" showErrorMessage="1" error="목록에서 수신자를 선택합니다. 취소를 선택하고 Alt+아래쪽 화살표를 눌러 옵션을 표시한 다음, 아래쪽 화살표와 Enter를 눌러 항목을 선택합니다." sqref="B3:B9" xr:uid="{00000000-0002-0000-0100-000009000000}">
      <formula1>수신자이름</formula1>
    </dataValidation>
  </dataValidations>
  <printOptions horizontalCentered="1"/>
  <pageMargins left="0.25" right="0.25" top="0.65" bottom="0.4" header="0" footer="0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ackground xmlns="71af3243-3dd4-4a8d-8c0d-dd76da1f02a5">false</Background>
    <Status xmlns="71af3243-3dd4-4a8d-8c0d-dd76da1f02a5">Not started</Status>
    <_ip_UnifiedCompliancePolicyUIAction xmlns="http://schemas.microsoft.com/sharepoint/v3" xsi:nil="true"/>
    <Image xmlns="71af3243-3dd4-4a8d-8c0d-dd76da1f02a5">
      <Url xsi:nil="true"/>
      <Description xsi:nil="true"/>
    </Image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ABF55357-01F8-40FF-9B98-5D74ED21D7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95CFD035-B5C9-4B40-AF37-8E047297DB32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0DA133BC-F85F-4693-B33B-B9F9B68A4641}">
  <ds:schemaRefs>
    <ds:schemaRef ds:uri="http://schemas.microsoft.com/office/2006/metadata/properties"/>
    <ds:schemaRef ds:uri="http://schemas.microsoft.com/office/infopath/2007/PartnerControls"/>
    <ds:schemaRef ds:uri="71af3243-3dd4-4a8d-8c0d-dd76da1f02a5"/>
    <ds:schemaRef ds:uri="http://schemas.microsoft.com/sharepoint/v3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TM03427498</ap:Template>
  <ap:DocSecurity>0</ap:DocSecurity>
  <ap:ScaleCrop>false</ap:ScaleCrop>
  <ap:HeadingPairs>
    <vt:vector baseType="variant" size="4">
      <vt:variant>
        <vt:lpstr>워크시트</vt:lpstr>
      </vt:variant>
      <vt:variant>
        <vt:i4>2</vt:i4>
      </vt:variant>
      <vt:variant>
        <vt:lpstr>이름 지정된 범위</vt:lpstr>
      </vt:variant>
      <vt:variant>
        <vt:i4>9</vt:i4>
      </vt:variant>
    </vt:vector>
  </ap:HeadingPairs>
  <ap:TitlesOfParts>
    <vt:vector baseType="lpstr" size="11">
      <vt:lpstr>요약</vt:lpstr>
      <vt:lpstr>선물 목록</vt:lpstr>
      <vt:lpstr>'선물 목록'!Print_Titles</vt:lpstr>
      <vt:lpstr>요약!Print_Titles</vt:lpstr>
      <vt:lpstr>남음</vt:lpstr>
      <vt:lpstr>수신자이름</vt:lpstr>
      <vt:lpstr>예산_조정</vt:lpstr>
      <vt:lpstr>제목1</vt:lpstr>
      <vt:lpstr>제목2</vt:lpstr>
      <vt:lpstr>총예산</vt:lpstr>
      <vt:lpstr>행제목영역1..F4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2017-09-13T05:29:31Z</dcterms:created>
  <dcterms:modified xsi:type="dcterms:W3CDTF">2022-08-09T02:24:15Z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