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ZivYang\20180914\Bug 2554443\ko-KR\target\"/>
    </mc:Choice>
  </mc:AlternateContent>
  <xr:revisionPtr revIDLastSave="0" documentId="13_ncr:1_{9CE94ECF-7D86-425C-A452-C1111FA9E0DF}" xr6:coauthVersionLast="36" xr6:coauthVersionMax="36" xr10:uidLastSave="{00000000-0000-0000-0000-000000000000}"/>
  <bookViews>
    <workbookView xWindow="0" yWindow="0" windowWidth="21600" windowHeight="9510" xr2:uid="{00000000-000D-0000-FFFF-FFFF00000000}"/>
  </bookViews>
  <sheets>
    <sheet name="고객 연락처 세부 정보" sheetId="1" r:id="rId1"/>
    <sheet name="예정된 약속" sheetId="2" r:id="rId2"/>
  </sheets>
  <definedNames>
    <definedName name="lstCustomers">ContactList[회사 이름]</definedName>
    <definedName name="_xlnm.Print_Titles" localSheetId="0">'고객 연락처 세부 정보'!$3:$3</definedName>
    <definedName name="_xlnm.Print_Titles" localSheetId="1">'예정된 약속'!$3:$3</definedName>
    <definedName name="열제목1">ContactList[[#Headers],[고객 ID]]</definedName>
    <definedName name="열제목2">UpcomingAppointments[[#Headers],[날짜]]</definedName>
  </definedNames>
  <calcPr calcId="162913"/>
</workbook>
</file>

<file path=xl/calcChain.xml><?xml version="1.0" encoding="utf-8"?>
<calcChain xmlns="http://schemas.openxmlformats.org/spreadsheetml/2006/main">
  <c r="B26" i="2" l="1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<sst xmlns="http://schemas.openxmlformats.org/spreadsheetml/2006/main" count="170" uniqueCount="124">
  <si>
    <t>고객</t>
  </si>
  <si>
    <t>고객 ID</t>
  </si>
  <si>
    <t>CU0001</t>
  </si>
  <si>
    <t>CU0002</t>
  </si>
  <si>
    <t>CU0003</t>
  </si>
  <si>
    <t>CU0004</t>
  </si>
  <si>
    <t>CU0005</t>
  </si>
  <si>
    <t>CU0006</t>
  </si>
  <si>
    <t>CU0007</t>
  </si>
  <si>
    <t>CU0008</t>
  </si>
  <si>
    <t>CU0009</t>
  </si>
  <si>
    <t>CU0010</t>
  </si>
  <si>
    <t>CU0011</t>
  </si>
  <si>
    <t>CU0012</t>
  </si>
  <si>
    <t>CU0013</t>
  </si>
  <si>
    <t>CU0014</t>
  </si>
  <si>
    <t>CU0015</t>
  </si>
  <si>
    <t>CU0016</t>
  </si>
  <si>
    <t>CU0017</t>
  </si>
  <si>
    <t>CU0018</t>
  </si>
  <si>
    <t>CU0019</t>
  </si>
  <si>
    <t>CU0020</t>
  </si>
  <si>
    <t>CU0021</t>
  </si>
  <si>
    <t>CU0022</t>
  </si>
  <si>
    <t>CU0023</t>
  </si>
  <si>
    <t>CU0024</t>
  </si>
  <si>
    <t>CU0025</t>
  </si>
  <si>
    <t>CU0026</t>
  </si>
  <si>
    <t>CU0027</t>
  </si>
  <si>
    <t xml:space="preserve"> 연락처 목록</t>
  </si>
  <si>
    <t>회사 이름</t>
  </si>
  <si>
    <t>금강 무역</t>
  </si>
  <si>
    <t>성신 교역</t>
  </si>
  <si>
    <t>알파인 스키 하우스</t>
  </si>
  <si>
    <t>월드 링크 항공</t>
  </si>
  <si>
    <t>지역 전력 공사</t>
  </si>
  <si>
    <t>소호 포도 농원</t>
  </si>
  <si>
    <t>세기 무역</t>
  </si>
  <si>
    <t>한미 교역 (주)</t>
  </si>
  <si>
    <t>금강 (주)</t>
  </si>
  <si>
    <t>태강 교역 ㈜</t>
  </si>
  <si>
    <t>원창 (주)</t>
  </si>
  <si>
    <t>동남 상사 ㈜</t>
  </si>
  <si>
    <t>베네디스 유통 ㈜</t>
  </si>
  <si>
    <t>서주 보험 (주)</t>
  </si>
  <si>
    <t>양정 물산 ㈜</t>
  </si>
  <si>
    <t>Lucerne Publishing</t>
  </si>
  <si>
    <t>Margie's Travel</t>
  </si>
  <si>
    <t>Northwind Traders</t>
  </si>
  <si>
    <t>삼호 전자 (주)</t>
  </si>
  <si>
    <t>참조은 디자인 아트스쿨</t>
  </si>
  <si>
    <t>보람 비디오</t>
  </si>
  <si>
    <t>신세계 통상</t>
  </si>
  <si>
    <t>미래 리서치 ㈜</t>
  </si>
  <si>
    <t>선진 네트워크</t>
  </si>
  <si>
    <t>와이드 월드 임포터즈</t>
  </si>
  <si>
    <t>나래 물산</t>
  </si>
  <si>
    <t>담당자 이름</t>
  </si>
  <si>
    <t>강진영</t>
  </si>
  <si>
    <t>김배식</t>
  </si>
  <si>
    <t>손기익</t>
  </si>
  <si>
    <t>성진민</t>
  </si>
  <si>
    <t>유민준</t>
  </si>
  <si>
    <t>나예준</t>
  </si>
  <si>
    <t>구지후</t>
  </si>
  <si>
    <t>유현기</t>
  </si>
  <si>
    <t>주준서</t>
  </si>
  <si>
    <t>장진해</t>
  </si>
  <si>
    <t>고국민</t>
  </si>
  <si>
    <t>권춘매</t>
  </si>
  <si>
    <t>곽지현</t>
  </si>
  <si>
    <t>문동율</t>
  </si>
  <si>
    <t>조지민</t>
  </si>
  <si>
    <t>강서연</t>
  </si>
  <si>
    <t>유명옥</t>
  </si>
  <si>
    <t>이민서</t>
  </si>
  <si>
    <t>노인준</t>
  </si>
  <si>
    <t>황서현</t>
  </si>
  <si>
    <t>안예은</t>
  </si>
  <si>
    <t>유정호</t>
  </si>
  <si>
    <t>우순주</t>
  </si>
  <si>
    <t>이봉진</t>
  </si>
  <si>
    <t>임진식</t>
  </si>
  <si>
    <t>엄해진</t>
  </si>
  <si>
    <t>심현기</t>
  </si>
  <si>
    <t>대금 청구 주소</t>
  </si>
  <si>
    <t>강남구 삼성동</t>
  </si>
  <si>
    <t>남동구 부개동</t>
  </si>
  <si>
    <t>도시</t>
  </si>
  <si>
    <t>서울</t>
  </si>
  <si>
    <t>인천</t>
  </si>
  <si>
    <t>지방세</t>
  </si>
  <si>
    <t>우편 번호</t>
  </si>
  <si>
    <t>국가</t>
  </si>
  <si>
    <t>대한민국</t>
  </si>
  <si>
    <t>연락처 직함</t>
  </si>
  <si>
    <t>관리자</t>
  </si>
  <si>
    <t>선임 구매자</t>
  </si>
  <si>
    <t>분석가</t>
  </si>
  <si>
    <t>상무</t>
  </si>
  <si>
    <t>전무</t>
  </si>
  <si>
    <t>컨설턴트</t>
  </si>
  <si>
    <t>조달 책임자</t>
  </si>
  <si>
    <t>전화 번호</t>
  </si>
  <si>
    <t>팩스 번호</t>
  </si>
  <si>
    <t>전자 메일 주소</t>
  </si>
  <si>
    <t>kim@adatum.com</t>
  </si>
  <si>
    <t>baesik@adventure-works.com</t>
  </si>
  <si>
    <t>예정된 약속</t>
  </si>
  <si>
    <t>메모</t>
  </si>
  <si>
    <t>예정</t>
  </si>
  <si>
    <t>날짜</t>
  </si>
  <si>
    <t>약속</t>
  </si>
  <si>
    <t>입실</t>
  </si>
  <si>
    <t>고객 이름</t>
  </si>
  <si>
    <t>한국 여행사</t>
  </si>
  <si>
    <t>회의 주제</t>
  </si>
  <si>
    <t>월별 결제</t>
  </si>
  <si>
    <t>판매 검토</t>
  </si>
  <si>
    <t>참석자</t>
  </si>
  <si>
    <t>서현, 천우, 동선</t>
  </si>
  <si>
    <t>유진, 진선, 혜란</t>
  </si>
  <si>
    <t>고객 연락처 세부 정보</t>
  </si>
  <si>
    <t>추가 메모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</si>
</sst>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8" formatCode="_)@"/>
    <numFmt numFmtId="180" formatCode="00000"/>
    <numFmt numFmtId="181" formatCode="[&lt;=9999999]###\-####;\(###\)\ ###\-####"/>
    <numFmt numFmtId="182" formatCode="[&lt;=999999]####\-####;\(0##\)\ ####\-####"/>
    <numFmt numFmtId="183" formatCode="000\-000"/>
    <numFmt numFmtId="187" formatCode="[$-412]AM/PM\ h:mm;@"/>
  </numFmts>
  <fonts count="22">
    <font>
      <sz val="11"/>
      <color theme="1"/>
      <name val="Malgun Gothic"/>
      <family val="2"/>
    </font>
    <font>
      <sz val="11"/>
      <color theme="4"/>
      <name val="굴림"/>
      <family val="2"/>
      <scheme val="minor"/>
    </font>
    <font>
      <u/>
      <sz val="11"/>
      <color theme="10"/>
      <name val="굴림"/>
      <family val="2"/>
      <scheme val="minor"/>
    </font>
    <font>
      <u/>
      <sz val="11"/>
      <color theme="11"/>
      <name val="굴림"/>
      <family val="2"/>
      <scheme val="minor"/>
    </font>
    <font>
      <sz val="8"/>
      <name val="굴림"/>
      <family val="3"/>
      <charset val="129"/>
      <scheme val="minor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i/>
      <sz val="11"/>
      <color rgb="FF7F7F7F"/>
      <name val="Malgun Gothic"/>
      <family val="2"/>
    </font>
    <font>
      <u/>
      <sz val="11"/>
      <color theme="4" tint="-0.24994659260841701"/>
      <name val="Malgun Gothic"/>
      <family val="2"/>
    </font>
    <font>
      <sz val="11"/>
      <color rgb="FF006100"/>
      <name val="Malgun Gothic"/>
      <family val="2"/>
    </font>
    <font>
      <sz val="20"/>
      <color theme="4" tint="-0.24994659260841701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b/>
      <sz val="20"/>
      <color theme="4" tint="-0.24994659260841701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1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178" fontId="0" fillId="0" borderId="0">
      <alignment wrapText="1"/>
    </xf>
    <xf numFmtId="0" fontId="19" fillId="0" borderId="2" applyFill="0" applyProtection="0">
      <alignment vertical="center"/>
    </xf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11" fillId="0" borderId="0" applyProtection="0"/>
    <xf numFmtId="0" fontId="11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0" borderId="2" applyFill="0" applyProtection="0">
      <alignment vertical="center"/>
    </xf>
    <xf numFmtId="0" fontId="5" fillId="2" borderId="1" applyNumberFormat="0" applyFont="0" applyAlignment="0" applyProtection="0"/>
    <xf numFmtId="180" fontId="5" fillId="0" borderId="0" applyFont="0" applyFill="0" applyBorder="0">
      <alignment horizontal="center"/>
    </xf>
    <xf numFmtId="181" fontId="5" fillId="0" borderId="0">
      <alignment horizontal="center"/>
    </xf>
    <xf numFmtId="14" fontId="5" fillId="0" borderId="0" applyFont="0" applyFill="0" applyBorder="0">
      <alignment horizontal="left" indent="1"/>
    </xf>
    <xf numFmtId="187" fontId="5" fillId="0" borderId="0" applyFont="0" applyFill="0" applyBorder="0">
      <alignment horizontal="left" indent="1"/>
    </xf>
    <xf numFmtId="178" fontId="6" fillId="3" borderId="0" applyBorder="0" applyProtection="0">
      <alignment vertical="center"/>
    </xf>
    <xf numFmtId="0" fontId="14" fillId="4" borderId="2" applyProtection="0">
      <alignment horizontal="center" vertical="center"/>
    </xf>
    <xf numFmtId="0" fontId="14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7" fillId="6" borderId="0" applyNumberFormat="0" applyBorder="0" applyAlignment="0" applyProtection="0"/>
    <xf numFmtId="0" fontId="17" fillId="7" borderId="0" applyNumberFormat="0" applyBorder="0" applyAlignment="0" applyProtection="0"/>
    <xf numFmtId="0" fontId="15" fillId="8" borderId="3" applyNumberFormat="0" applyAlignment="0" applyProtection="0"/>
    <xf numFmtId="0" fontId="18" fillId="9" borderId="4" applyNumberFormat="0" applyAlignment="0" applyProtection="0"/>
    <xf numFmtId="0" fontId="8" fillId="9" borderId="3" applyNumberFormat="0" applyAlignment="0" applyProtection="0"/>
    <xf numFmtId="0" fontId="16" fillId="0" borderId="5" applyNumberFormat="0" applyFill="0" applyAlignment="0" applyProtection="0"/>
    <xf numFmtId="0" fontId="9" fillId="10" borderId="6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</cellStyleXfs>
  <cellXfs count="17">
    <xf numFmtId="178" fontId="0" fillId="0" borderId="0" xfId="0">
      <alignment wrapText="1"/>
    </xf>
    <xf numFmtId="0" fontId="19" fillId="0" borderId="2" xfId="1" applyAlignment="1">
      <alignment vertical="center"/>
    </xf>
    <xf numFmtId="178" fontId="0" fillId="0" borderId="0" xfId="0" applyNumberFormat="1" applyFont="1" applyFill="1" applyBorder="1">
      <alignment wrapText="1"/>
    </xf>
    <xf numFmtId="178" fontId="0" fillId="0" borderId="0" xfId="0" applyNumberFormat="1" applyFont="1" applyFill="1" applyBorder="1" applyAlignment="1">
      <alignment wrapText="1"/>
    </xf>
    <xf numFmtId="0" fontId="13" fillId="0" borderId="2" xfId="13">
      <alignment vertical="center"/>
    </xf>
    <xf numFmtId="178" fontId="0" fillId="0" borderId="0" xfId="0" applyFont="1" applyFill="1" applyBorder="1">
      <alignment wrapText="1"/>
    </xf>
    <xf numFmtId="0" fontId="19" fillId="0" borderId="2" xfId="1">
      <alignment vertical="center"/>
    </xf>
    <xf numFmtId="178" fontId="11" fillId="0" borderId="0" xfId="6"/>
    <xf numFmtId="178" fontId="6" fillId="3" borderId="0" xfId="19" applyBorder="1">
      <alignment vertical="center"/>
    </xf>
    <xf numFmtId="178" fontId="0" fillId="0" borderId="0" xfId="0">
      <alignment wrapText="1"/>
    </xf>
    <xf numFmtId="0" fontId="14" fillId="4" borderId="2" xfId="20">
      <alignment horizontal="center" vertical="center"/>
    </xf>
    <xf numFmtId="0" fontId="14" fillId="4" borderId="2" xfId="20" quotePrefix="1">
      <alignment horizontal="center" vertical="center"/>
    </xf>
    <xf numFmtId="178" fontId="0" fillId="0" borderId="0" xfId="0" applyFill="1">
      <alignment wrapText="1"/>
    </xf>
    <xf numFmtId="182" fontId="5" fillId="0" borderId="0" xfId="16" applyNumberFormat="1">
      <alignment horizontal="center"/>
    </xf>
    <xf numFmtId="183" fontId="0" fillId="0" borderId="0" xfId="15" applyNumberFormat="1" applyFont="1" applyFill="1" applyBorder="1">
      <alignment horizontal="center"/>
    </xf>
    <xf numFmtId="14" fontId="0" fillId="0" borderId="0" xfId="17" applyNumberFormat="1" applyFont="1" applyFill="1" applyBorder="1">
      <alignment horizontal="left" indent="1"/>
    </xf>
    <xf numFmtId="187" fontId="0" fillId="0" borderId="0" xfId="18" applyNumberFormat="1" applyFont="1" applyFill="1" applyBorder="1">
      <alignment horizontal="left" indent="1"/>
    </xf>
  </cellXfs>
  <cellStyles count="57">
    <cellStyle name="20% - 강조색1" xfId="34" builtinId="30" customBuiltin="1"/>
    <cellStyle name="20% - 강조색2" xfId="38" builtinId="34" customBuiltin="1"/>
    <cellStyle name="20% - 강조색3" xfId="42" builtinId="38" customBuiltin="1"/>
    <cellStyle name="20% - 강조색4" xfId="46" builtinId="42" customBuiltin="1"/>
    <cellStyle name="20% - 강조색5" xfId="50" builtinId="46" customBuiltin="1"/>
    <cellStyle name="20% - 강조색6" xfId="54" builtinId="50" customBuiltin="1"/>
    <cellStyle name="40% - 강조색1" xfId="35" builtinId="31" customBuiltin="1"/>
    <cellStyle name="40% - 강조색2" xfId="39" builtinId="35" customBuiltin="1"/>
    <cellStyle name="40% - 강조색3" xfId="43" builtinId="39" customBuiltin="1"/>
    <cellStyle name="40% - 강조색4" xfId="47" builtinId="43" customBuiltin="1"/>
    <cellStyle name="40% - 강조색5" xfId="51" builtinId="47" customBuiltin="1"/>
    <cellStyle name="40% - 강조색6" xfId="55" builtinId="51" customBuiltin="1"/>
    <cellStyle name="60% - 강조색1" xfId="36" builtinId="32" customBuiltin="1"/>
    <cellStyle name="60% - 강조색2" xfId="40" builtinId="36" customBuiltin="1"/>
    <cellStyle name="60% - 강조색3" xfId="44" builtinId="40" customBuiltin="1"/>
    <cellStyle name="60% - 강조색4" xfId="48" builtinId="44" customBuiltin="1"/>
    <cellStyle name="60% - 강조색5" xfId="52" builtinId="48" customBuiltin="1"/>
    <cellStyle name="60% - 강조색6" xfId="56" builtinId="52" customBuiltin="1"/>
    <cellStyle name="강조색1" xfId="33" builtinId="29" customBuiltin="1"/>
    <cellStyle name="강조색2" xfId="37" builtinId="33" customBuiltin="1"/>
    <cellStyle name="강조색3" xfId="41" builtinId="37" customBuiltin="1"/>
    <cellStyle name="강조색4" xfId="45" builtinId="41" customBuiltin="1"/>
    <cellStyle name="강조색5" xfId="49" builtinId="45" customBuiltin="1"/>
    <cellStyle name="강조색6" xfId="53" builtinId="49" customBuiltin="1"/>
    <cellStyle name="경고문" xfId="30" builtinId="11" customBuiltin="1"/>
    <cellStyle name="계산" xfId="27" builtinId="22" customBuiltin="1"/>
    <cellStyle name="나쁨" xfId="23" builtinId="27" customBuiltin="1"/>
    <cellStyle name="날짜" xfId="17" xr:uid="{00000000-0005-0000-0000-000005000000}"/>
    <cellStyle name="메모" xfId="14" builtinId="10" customBuiltin="1"/>
    <cellStyle name="백분율" xfId="12" builtinId="5" customBuiltin="1"/>
    <cellStyle name="보통" xfId="24" builtinId="28" customBuiltin="1"/>
    <cellStyle name="설명 텍스트" xfId="31" builtinId="53" customBuiltin="1"/>
    <cellStyle name="셀 확인" xfId="29" builtinId="23" customBuiltin="1"/>
    <cellStyle name="쉼표" xfId="8" builtinId="3" customBuiltin="1"/>
    <cellStyle name="쉼표 [0]" xfId="9" builtinId="6" customBuiltin="1"/>
    <cellStyle name="시간" xfId="18" xr:uid="{00000000-0005-0000-0000-000013000000}"/>
    <cellStyle name="연결된 셀" xfId="28" builtinId="24" customBuiltin="1"/>
    <cellStyle name="연락처 번호" xfId="16" xr:uid="{00000000-0005-0000-0000-000002000000}"/>
    <cellStyle name="열어 본 하이퍼링크" xfId="3" builtinId="9" hidden="1"/>
    <cellStyle name="열어 본 하이퍼링크" xfId="4" builtinId="9" hidden="1"/>
    <cellStyle name="열어 본 하이퍼링크" xfId="7" builtinId="9" customBuiltin="1"/>
    <cellStyle name="요약" xfId="32" builtinId="25" customBuiltin="1"/>
    <cellStyle name="우편 번호" xfId="15" xr:uid="{00000000-0005-0000-0000-000015000000}"/>
    <cellStyle name="입력" xfId="25" builtinId="20" customBuiltin="1"/>
    <cellStyle name="제목" xfId="1" builtinId="15" customBuiltin="1"/>
    <cellStyle name="제목 1" xfId="13" builtinId="16" customBuiltin="1"/>
    <cellStyle name="제목 2" xfId="19" builtinId="17" customBuiltin="1"/>
    <cellStyle name="제목 3" xfId="20" builtinId="18" customBuiltin="1"/>
    <cellStyle name="제목 4" xfId="21" builtinId="19" customBuiltin="1"/>
    <cellStyle name="좋음" xfId="22" builtinId="26" customBuiltin="1"/>
    <cellStyle name="출력" xfId="26" builtinId="21" customBuiltin="1"/>
    <cellStyle name="통화" xfId="10" builtinId="4" customBuiltin="1"/>
    <cellStyle name="통화 [0]" xfId="11" builtinId="7" customBuiltin="1"/>
    <cellStyle name="표준" xfId="0" builtinId="0" customBuiltin="1"/>
    <cellStyle name="하이퍼링크" xfId="2" builtinId="8" hidden="1" customBuiltin="1"/>
    <cellStyle name="하이퍼링크" xfId="5" builtinId="8" hidden="1"/>
    <cellStyle name="하이퍼링크" xfId="6" builtinId="8" customBuiltin="1"/>
  </cellStyles>
  <dxfs count="9">
    <dxf>
      <numFmt numFmtId="187" formatCode="[$-412]AM/PM\ h:mm;@"/>
    </dxf>
    <dxf>
      <numFmt numFmtId="19" formatCode="yyyy/mm/dd"/>
    </dxf>
    <dxf>
      <numFmt numFmtId="182" formatCode="[&lt;=999999]####\-####;\(0##\)\ ####\-####"/>
    </dxf>
    <dxf>
      <numFmt numFmtId="182" formatCode="[&lt;=999999]####\-####;\(0##\)\ ####\-####"/>
    </dxf>
    <dxf>
      <numFmt numFmtId="183" formatCode="000\-000"/>
    </dxf>
    <dxf>
      <font>
        <color theme="4" tint="-0.24994659260841701"/>
      </font>
    </dxf>
    <dxf>
      <font>
        <color theme="5" tint="-0.499984740745262"/>
      </font>
    </dxf>
    <dxf>
      <font>
        <color theme="0"/>
      </font>
      <fill>
        <patternFill>
          <bgColor theme="4" tint="-0.24994659260841701"/>
        </patternFill>
      </fill>
      <border>
        <top style="thick">
          <color theme="1" tint="0.24994659260841701"/>
        </top>
      </border>
    </dxf>
    <dxf>
      <border>
        <left style="thin">
          <color theme="1" tint="0.24994659260841701"/>
        </left>
        <right style="thin">
          <color theme="1" tint="0.24994659260841701"/>
        </right>
        <top style="thin">
          <color theme="1" tint="0.24994659260841701"/>
        </top>
        <bottom style="thin">
          <color theme="1" tint="0.24994659260841701"/>
        </bottom>
        <vertical style="thin">
          <color theme="1" tint="0.24994659260841701"/>
        </vertical>
      </border>
    </dxf>
  </dxfs>
  <tableStyles count="1" defaultTableStyle="Customer Contact List" defaultPivotStyle="PivotStyleLight2">
    <tableStyle name="Customer Contact List" pivot="0" count="4" xr9:uid="{00000000-0011-0000-FFFF-FFFF00000000}">
      <tableStyleElement type="wholeTable" dxfId="8"/>
      <tableStyleElement type="headerRow" dxfId="7"/>
      <tableStyleElement type="firstRowStripe" dxfId="6"/>
      <tableStyleElement type="second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List" displayName="ContactList" ref="B3:N30" totalsRowShown="0">
  <autoFilter ref="B3:N30" xr:uid="{00000000-0009-0000-0100-000001000000}"/>
  <tableColumns count="13">
    <tableColumn id="1" xr3:uid="{00000000-0010-0000-0000-000001000000}" name="고객 ID"/>
    <tableColumn id="2" xr3:uid="{00000000-0010-0000-0000-000002000000}" name="회사 이름"/>
    <tableColumn id="3" xr3:uid="{00000000-0010-0000-0000-000003000000}" name="담당자 이름"/>
    <tableColumn id="4" xr3:uid="{00000000-0010-0000-0000-000004000000}" name="대금 청구 주소"/>
    <tableColumn id="5" xr3:uid="{00000000-0010-0000-0000-000005000000}" name="도시"/>
    <tableColumn id="6" xr3:uid="{00000000-0010-0000-0000-000006000000}" name="지방세"/>
    <tableColumn id="7" xr3:uid="{00000000-0010-0000-0000-000007000000}" name="우편 번호" dataDxfId="4"/>
    <tableColumn id="8" xr3:uid="{00000000-0010-0000-0000-000008000000}" name="국가"/>
    <tableColumn id="9" xr3:uid="{00000000-0010-0000-0000-000009000000}" name="연락처 직함"/>
    <tableColumn id="10" xr3:uid="{00000000-0010-0000-0000-00000A000000}" name="전화 번호" dataDxfId="3"/>
    <tableColumn id="11" xr3:uid="{00000000-0010-0000-0000-00000B000000}" name="팩스 번호" dataDxfId="2"/>
    <tableColumn id="12" xr3:uid="{00000000-0010-0000-0000-00000C000000}" name="전자 메일 주소"/>
    <tableColumn id="13" xr3:uid="{00000000-0010-0000-0000-00000D000000}" name="메모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이 표에 고객 ID, 회사 이름, 연락처 이름, 국가, 시/도, 구/군/시, 청구 주소, 우편 번호, 담당자 직함, 전화 번호 및 팩스 번호, 전자 메일 주소 및 메모를 입력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UpcomingAppointments" displayName="UpcomingAppointments" ref="B3:G26" totalsRowShown="0">
  <autoFilter ref="B3:G26" xr:uid="{00000000-0009-0000-0100-000002000000}"/>
  <tableColumns count="6">
    <tableColumn id="2" xr3:uid="{00000000-0010-0000-0100-000002000000}" name="날짜" dataDxfId="1"/>
    <tableColumn id="3" xr3:uid="{00000000-0010-0000-0100-000003000000}" name="입실" dataDxfId="0"/>
    <tableColumn id="1" xr3:uid="{00000000-0010-0000-0100-000001000000}" name="고객 이름"/>
    <tableColumn id="4" xr3:uid="{00000000-0010-0000-0100-000004000000}" name="회의 주제"/>
    <tableColumn id="5" xr3:uid="{00000000-0010-0000-0100-000005000000}" name="참석자"/>
    <tableColumn id="6" xr3:uid="{00000000-0010-0000-0100-000006000000}" name="추가 메모"/>
  </tableColumns>
  <tableStyleInfo name="Customer Contact List" showFirstColumn="0" showLastColumn="0" showRowStripes="1" showColumnStripes="0"/>
  <extLst>
    <ext xmlns:x14="http://schemas.microsoft.com/office/spreadsheetml/2009/9/main" uri="{504A1905-F514-4f6f-8877-14C23A59335A}">
      <x14:table altTextSummary="고객 이름, 날짜, 시간, 회의 주제, 참석자 및 추가 메모가 있는 예정된 약속 목록입니다. 특정 항목을 찾으려면 머리글 필터를 사용하세요."/>
    </ext>
  </extLst>
</table>
</file>

<file path=xl/theme/theme1.xml><?xml version="1.0" encoding="utf-8"?>
<a:theme xmlns:a="http://schemas.openxmlformats.org/drawingml/2006/main" name="Office Theme">
  <a:themeElements>
    <a:clrScheme name="Customer Contact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4794A1"/>
      </a:accent1>
      <a:accent2>
        <a:srgbClr val="95A76F"/>
      </a:accent2>
      <a:accent3>
        <a:srgbClr val="E28F41"/>
      </a:accent3>
      <a:accent4>
        <a:srgbClr val="E3BF65"/>
      </a:accent4>
      <a:accent5>
        <a:srgbClr val="E06B5D"/>
      </a:accent5>
      <a:accent6>
        <a:srgbClr val="907CA7"/>
      </a:accent6>
      <a:hlink>
        <a:srgbClr val="4794A1"/>
      </a:hlink>
      <a:folHlink>
        <a:srgbClr val="907CA7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im@adatum.com" TargetMode="External"/><Relationship Id="rId1" Type="http://schemas.openxmlformats.org/officeDocument/2006/relationships/hyperlink" Target="mailto:hazem@adventure-works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N30"/>
  <sheetViews>
    <sheetView showGridLines="0" tabSelected="1" zoomScaleNormal="100" workbookViewId="0"/>
  </sheetViews>
  <sheetFormatPr defaultRowHeight="30" customHeight="1"/>
  <cols>
    <col min="1" max="1" width="2.625" customWidth="1"/>
    <col min="2" max="2" width="10.25" customWidth="1"/>
    <col min="3" max="5" width="30.625" customWidth="1"/>
    <col min="6" max="6" width="15.625" customWidth="1"/>
    <col min="7" max="7" width="11.625" customWidth="1"/>
    <col min="8" max="8" width="12.625" customWidth="1"/>
    <col min="9" max="9" width="11.625" customWidth="1"/>
    <col min="10" max="10" width="20.625" customWidth="1"/>
    <col min="11" max="12" width="17.625" customWidth="1"/>
    <col min="13" max="13" width="37.375" customWidth="1"/>
    <col min="14" max="14" width="40.625" customWidth="1"/>
    <col min="15" max="15" width="2.625" customWidth="1"/>
  </cols>
  <sheetData>
    <row r="1" spans="1:14" ht="36" customHeight="1" thickBot="1">
      <c r="A1" s="12"/>
      <c r="B1" s="1" t="s">
        <v>0</v>
      </c>
      <c r="C1" s="4" t="s">
        <v>29</v>
      </c>
      <c r="D1" s="4"/>
      <c r="E1" s="4"/>
      <c r="F1" s="4"/>
      <c r="G1" s="4"/>
      <c r="H1" s="4"/>
      <c r="I1" s="4"/>
      <c r="J1" s="4"/>
      <c r="K1" s="4"/>
      <c r="L1" s="4"/>
      <c r="M1" s="4"/>
      <c r="N1" s="11" t="s">
        <v>108</v>
      </c>
    </row>
    <row r="2" spans="1:14" ht="2.25" customHeight="1" thickTop="1">
      <c r="N2" s="9"/>
    </row>
    <row r="3" spans="1:14" ht="30" customHeight="1">
      <c r="B3" s="8" t="s">
        <v>1</v>
      </c>
      <c r="C3" s="8" t="s">
        <v>30</v>
      </c>
      <c r="D3" s="8" t="s">
        <v>57</v>
      </c>
      <c r="E3" s="8" t="s">
        <v>85</v>
      </c>
      <c r="F3" s="8" t="s">
        <v>88</v>
      </c>
      <c r="G3" s="8" t="s">
        <v>91</v>
      </c>
      <c r="H3" s="8" t="s">
        <v>92</v>
      </c>
      <c r="I3" s="8" t="s">
        <v>93</v>
      </c>
      <c r="J3" s="8" t="s">
        <v>95</v>
      </c>
      <c r="K3" s="8" t="s">
        <v>103</v>
      </c>
      <c r="L3" s="8" t="s">
        <v>104</v>
      </c>
      <c r="M3" s="8" t="s">
        <v>105</v>
      </c>
      <c r="N3" s="8" t="s">
        <v>109</v>
      </c>
    </row>
    <row r="4" spans="1:14" ht="30" customHeight="1">
      <c r="B4" s="5" t="s">
        <v>2</v>
      </c>
      <c r="C4" s="2" t="s">
        <v>31</v>
      </c>
      <c r="D4" s="2" t="s">
        <v>58</v>
      </c>
      <c r="E4" s="2" t="s">
        <v>86</v>
      </c>
      <c r="F4" s="2" t="s">
        <v>89</v>
      </c>
      <c r="G4" s="2" t="s">
        <v>89</v>
      </c>
      <c r="H4" s="14">
        <v>9876</v>
      </c>
      <c r="I4" s="2" t="s">
        <v>94</v>
      </c>
      <c r="J4" s="2" t="s">
        <v>96</v>
      </c>
      <c r="K4" s="13">
        <v>1235550134</v>
      </c>
      <c r="L4" s="13">
        <v>1235550124</v>
      </c>
      <c r="M4" s="7" t="s">
        <v>106</v>
      </c>
      <c r="N4" s="3"/>
    </row>
    <row r="5" spans="1:14" ht="30" customHeight="1">
      <c r="B5" s="5" t="s">
        <v>3</v>
      </c>
      <c r="C5" s="2" t="s">
        <v>32</v>
      </c>
      <c r="D5" s="2" t="s">
        <v>59</v>
      </c>
      <c r="E5" s="2" t="s">
        <v>87</v>
      </c>
      <c r="F5" s="2" t="s">
        <v>90</v>
      </c>
      <c r="G5" s="2" t="s">
        <v>90</v>
      </c>
      <c r="H5" s="14">
        <v>12345</v>
      </c>
      <c r="I5" s="2" t="s">
        <v>94</v>
      </c>
      <c r="J5" s="2" t="s">
        <v>97</v>
      </c>
      <c r="K5" s="13">
        <v>4565550145</v>
      </c>
      <c r="L5" s="13">
        <v>4565550146</v>
      </c>
      <c r="M5" s="7" t="s">
        <v>107</v>
      </c>
      <c r="N5" s="3"/>
    </row>
    <row r="6" spans="1:14" ht="30" customHeight="1">
      <c r="B6" s="5" t="s">
        <v>4</v>
      </c>
      <c r="C6" s="2" t="s">
        <v>33</v>
      </c>
      <c r="D6" s="2" t="s">
        <v>60</v>
      </c>
      <c r="E6" s="2"/>
      <c r="F6" s="2"/>
      <c r="G6" s="2"/>
      <c r="H6" s="14"/>
      <c r="I6" s="2"/>
      <c r="J6" s="2" t="s">
        <v>98</v>
      </c>
      <c r="K6" s="13"/>
      <c r="L6" s="13"/>
      <c r="M6" s="7"/>
      <c r="N6" s="3"/>
    </row>
    <row r="7" spans="1:14" ht="30" customHeight="1">
      <c r="B7" s="5" t="s">
        <v>5</v>
      </c>
      <c r="C7" s="2" t="s">
        <v>34</v>
      </c>
      <c r="D7" s="2" t="s">
        <v>61</v>
      </c>
      <c r="E7" s="2"/>
      <c r="F7" s="2"/>
      <c r="G7" s="2"/>
      <c r="H7" s="14"/>
      <c r="I7" s="2"/>
      <c r="J7" s="2" t="s">
        <v>99</v>
      </c>
      <c r="K7" s="13"/>
      <c r="L7" s="13"/>
      <c r="M7" s="7"/>
      <c r="N7" s="3"/>
    </row>
    <row r="8" spans="1:14" ht="30" customHeight="1">
      <c r="B8" s="5" t="s">
        <v>6</v>
      </c>
      <c r="C8" s="2" t="s">
        <v>35</v>
      </c>
      <c r="D8" s="2" t="s">
        <v>62</v>
      </c>
      <c r="E8" s="2"/>
      <c r="F8" s="2"/>
      <c r="G8" s="2"/>
      <c r="H8" s="14"/>
      <c r="I8" s="2"/>
      <c r="J8" s="2" t="s">
        <v>100</v>
      </c>
      <c r="K8" s="13"/>
      <c r="L8" s="13"/>
      <c r="M8" s="7"/>
      <c r="N8" s="3"/>
    </row>
    <row r="9" spans="1:14" ht="30" customHeight="1">
      <c r="B9" s="5" t="s">
        <v>7</v>
      </c>
      <c r="C9" s="2" t="s">
        <v>36</v>
      </c>
      <c r="D9" s="2" t="s">
        <v>63</v>
      </c>
      <c r="E9" s="2"/>
      <c r="F9" s="2"/>
      <c r="G9" s="2"/>
      <c r="H9" s="14"/>
      <c r="I9" s="2"/>
      <c r="J9" s="2" t="s">
        <v>101</v>
      </c>
      <c r="K9" s="13"/>
      <c r="L9" s="13"/>
      <c r="M9" s="7"/>
      <c r="N9" s="3"/>
    </row>
    <row r="10" spans="1:14" ht="30" customHeight="1">
      <c r="B10" s="5" t="s">
        <v>8</v>
      </c>
      <c r="C10" s="2" t="s">
        <v>37</v>
      </c>
      <c r="D10" s="2" t="s">
        <v>64</v>
      </c>
      <c r="E10" s="2"/>
      <c r="F10" s="2"/>
      <c r="G10" s="2"/>
      <c r="H10" s="14"/>
      <c r="I10" s="2"/>
      <c r="J10" s="2" t="s">
        <v>102</v>
      </c>
      <c r="K10" s="13"/>
      <c r="L10" s="13"/>
      <c r="M10" s="7"/>
      <c r="N10" s="3"/>
    </row>
    <row r="11" spans="1:14" ht="30" customHeight="1">
      <c r="B11" s="5" t="s">
        <v>9</v>
      </c>
      <c r="C11" s="2" t="s">
        <v>36</v>
      </c>
      <c r="D11" s="2" t="s">
        <v>65</v>
      </c>
      <c r="E11" s="2"/>
      <c r="F11" s="2"/>
      <c r="G11" s="2"/>
      <c r="H11" s="14"/>
      <c r="I11" s="2"/>
      <c r="J11" s="2" t="s">
        <v>96</v>
      </c>
      <c r="K11" s="13"/>
      <c r="L11" s="13"/>
      <c r="M11" s="7"/>
      <c r="N11" s="3"/>
    </row>
    <row r="12" spans="1:14" ht="30" customHeight="1">
      <c r="B12" s="5" t="s">
        <v>10</v>
      </c>
      <c r="C12" s="2" t="s">
        <v>38</v>
      </c>
      <c r="D12" s="2" t="s">
        <v>66</v>
      </c>
      <c r="E12" s="2"/>
      <c r="F12" s="2"/>
      <c r="G12" s="2"/>
      <c r="H12" s="14"/>
      <c r="I12" s="2"/>
      <c r="J12" s="2" t="s">
        <v>97</v>
      </c>
      <c r="K12" s="13"/>
      <c r="L12" s="13"/>
      <c r="M12" s="7"/>
      <c r="N12" s="3"/>
    </row>
    <row r="13" spans="1:14" ht="30" customHeight="1">
      <c r="B13" s="5" t="s">
        <v>11</v>
      </c>
      <c r="C13" s="2" t="s">
        <v>39</v>
      </c>
      <c r="D13" s="2" t="s">
        <v>67</v>
      </c>
      <c r="E13" s="2"/>
      <c r="F13" s="2"/>
      <c r="G13" s="2"/>
      <c r="H13" s="14"/>
      <c r="I13" s="2"/>
      <c r="J13" s="2" t="s">
        <v>98</v>
      </c>
      <c r="K13" s="13"/>
      <c r="L13" s="13"/>
      <c r="M13" s="7"/>
      <c r="N13" s="3"/>
    </row>
    <row r="14" spans="1:14" ht="30" customHeight="1">
      <c r="B14" s="5" t="s">
        <v>12</v>
      </c>
      <c r="C14" s="2" t="s">
        <v>40</v>
      </c>
      <c r="D14" s="2" t="s">
        <v>68</v>
      </c>
      <c r="E14" s="2"/>
      <c r="F14" s="2"/>
      <c r="G14" s="2"/>
      <c r="H14" s="14"/>
      <c r="I14" s="2"/>
      <c r="J14" s="2" t="s">
        <v>99</v>
      </c>
      <c r="K14" s="13"/>
      <c r="L14" s="13"/>
      <c r="M14" s="7"/>
      <c r="N14" s="3"/>
    </row>
    <row r="15" spans="1:14" ht="30" customHeight="1">
      <c r="B15" s="5" t="s">
        <v>13</v>
      </c>
      <c r="C15" s="2" t="s">
        <v>41</v>
      </c>
      <c r="D15" s="2" t="s">
        <v>69</v>
      </c>
      <c r="E15" s="2"/>
      <c r="F15" s="2"/>
      <c r="G15" s="2"/>
      <c r="H15" s="14"/>
      <c r="I15" s="2"/>
      <c r="J15" s="2" t="s">
        <v>100</v>
      </c>
      <c r="K15" s="13"/>
      <c r="L15" s="13"/>
      <c r="M15" s="7"/>
      <c r="N15" s="3"/>
    </row>
    <row r="16" spans="1:14" ht="30" customHeight="1">
      <c r="B16" s="5" t="s">
        <v>14</v>
      </c>
      <c r="C16" s="2" t="s">
        <v>42</v>
      </c>
      <c r="D16" s="2" t="s">
        <v>70</v>
      </c>
      <c r="E16" s="2"/>
      <c r="F16" s="2"/>
      <c r="G16" s="2"/>
      <c r="H16" s="14"/>
      <c r="I16" s="2"/>
      <c r="J16" s="2" t="s">
        <v>101</v>
      </c>
      <c r="K16" s="13"/>
      <c r="L16" s="13"/>
      <c r="M16" s="7"/>
      <c r="N16" s="3"/>
    </row>
    <row r="17" spans="2:14" ht="30" customHeight="1">
      <c r="B17" s="5" t="s">
        <v>15</v>
      </c>
      <c r="C17" s="2" t="s">
        <v>43</v>
      </c>
      <c r="D17" s="2" t="s">
        <v>71</v>
      </c>
      <c r="E17" s="2"/>
      <c r="F17" s="2"/>
      <c r="G17" s="2"/>
      <c r="H17" s="14"/>
      <c r="I17" s="2"/>
      <c r="J17" s="2" t="s">
        <v>102</v>
      </c>
      <c r="K17" s="13"/>
      <c r="L17" s="13"/>
      <c r="M17" s="7"/>
      <c r="N17" s="3"/>
    </row>
    <row r="18" spans="2:14" ht="30" customHeight="1">
      <c r="B18" s="5" t="s">
        <v>16</v>
      </c>
      <c r="C18" s="2" t="s">
        <v>44</v>
      </c>
      <c r="D18" s="2" t="s">
        <v>72</v>
      </c>
      <c r="E18" s="2"/>
      <c r="F18" s="2"/>
      <c r="G18" s="2"/>
      <c r="H18" s="14"/>
      <c r="I18" s="2"/>
      <c r="J18" s="2" t="s">
        <v>96</v>
      </c>
      <c r="K18" s="13"/>
      <c r="L18" s="13"/>
      <c r="M18" s="7"/>
      <c r="N18" s="3"/>
    </row>
    <row r="19" spans="2:14" ht="30" customHeight="1">
      <c r="B19" s="5" t="s">
        <v>17</v>
      </c>
      <c r="C19" s="2" t="s">
        <v>45</v>
      </c>
      <c r="D19" s="2" t="s">
        <v>73</v>
      </c>
      <c r="E19" s="2"/>
      <c r="F19" s="2"/>
      <c r="G19" s="2"/>
      <c r="H19" s="14"/>
      <c r="I19" s="2"/>
      <c r="J19" s="2" t="s">
        <v>97</v>
      </c>
      <c r="K19" s="13"/>
      <c r="L19" s="13"/>
      <c r="M19" s="7"/>
      <c r="N19" s="3"/>
    </row>
    <row r="20" spans="2:14" ht="30" customHeight="1">
      <c r="B20" s="5" t="s">
        <v>18</v>
      </c>
      <c r="C20" s="2" t="s">
        <v>46</v>
      </c>
      <c r="D20" s="2" t="s">
        <v>74</v>
      </c>
      <c r="E20" s="2"/>
      <c r="F20" s="2"/>
      <c r="G20" s="2"/>
      <c r="H20" s="14"/>
      <c r="I20" s="2"/>
      <c r="J20" s="2" t="s">
        <v>98</v>
      </c>
      <c r="K20" s="13"/>
      <c r="L20" s="13"/>
      <c r="M20" s="7"/>
      <c r="N20" s="3"/>
    </row>
    <row r="21" spans="2:14" ht="30" customHeight="1">
      <c r="B21" s="5" t="s">
        <v>19</v>
      </c>
      <c r="C21" s="2" t="s">
        <v>47</v>
      </c>
      <c r="D21" s="2" t="s">
        <v>75</v>
      </c>
      <c r="E21" s="2"/>
      <c r="F21" s="2"/>
      <c r="G21" s="2"/>
      <c r="H21" s="14"/>
      <c r="I21" s="2"/>
      <c r="J21" s="2" t="s">
        <v>99</v>
      </c>
      <c r="K21" s="13"/>
      <c r="L21" s="13"/>
      <c r="M21" s="7"/>
      <c r="N21" s="3"/>
    </row>
    <row r="22" spans="2:14" ht="30" customHeight="1">
      <c r="B22" s="5" t="s">
        <v>20</v>
      </c>
      <c r="C22" s="2" t="s">
        <v>48</v>
      </c>
      <c r="D22" s="2" t="s">
        <v>76</v>
      </c>
      <c r="E22" s="2"/>
      <c r="F22" s="2"/>
      <c r="G22" s="2"/>
      <c r="H22" s="14"/>
      <c r="I22" s="2"/>
      <c r="J22" s="2" t="s">
        <v>100</v>
      </c>
      <c r="K22" s="13"/>
      <c r="L22" s="13"/>
      <c r="M22" s="7"/>
      <c r="N22" s="3"/>
    </row>
    <row r="23" spans="2:14" ht="30" customHeight="1">
      <c r="B23" s="5" t="s">
        <v>21</v>
      </c>
      <c r="C23" s="2" t="s">
        <v>49</v>
      </c>
      <c r="D23" s="2" t="s">
        <v>77</v>
      </c>
      <c r="E23" s="2"/>
      <c r="F23" s="2"/>
      <c r="G23" s="2"/>
      <c r="H23" s="14"/>
      <c r="I23" s="2"/>
      <c r="J23" s="2" t="s">
        <v>101</v>
      </c>
      <c r="K23" s="13"/>
      <c r="L23" s="13"/>
      <c r="M23" s="7"/>
      <c r="N23" s="3"/>
    </row>
    <row r="24" spans="2:14" ht="30" customHeight="1">
      <c r="B24" s="5" t="s">
        <v>22</v>
      </c>
      <c r="C24" s="2" t="s">
        <v>50</v>
      </c>
      <c r="D24" s="2" t="s">
        <v>78</v>
      </c>
      <c r="E24" s="2"/>
      <c r="F24" s="2"/>
      <c r="G24" s="2"/>
      <c r="H24" s="14"/>
      <c r="I24" s="2"/>
      <c r="J24" s="2" t="s">
        <v>102</v>
      </c>
      <c r="K24" s="13"/>
      <c r="L24" s="13"/>
      <c r="M24" s="7"/>
      <c r="N24" s="3"/>
    </row>
    <row r="25" spans="2:14" ht="30" customHeight="1">
      <c r="B25" s="5" t="s">
        <v>23</v>
      </c>
      <c r="C25" s="2" t="s">
        <v>51</v>
      </c>
      <c r="D25" s="2" t="s">
        <v>79</v>
      </c>
      <c r="E25" s="2"/>
      <c r="F25" s="2"/>
      <c r="G25" s="2"/>
      <c r="H25" s="14"/>
      <c r="I25" s="2"/>
      <c r="J25" s="2" t="s">
        <v>96</v>
      </c>
      <c r="K25" s="13"/>
      <c r="L25" s="13"/>
      <c r="M25" s="7"/>
      <c r="N25" s="3"/>
    </row>
    <row r="26" spans="2:14" ht="30" customHeight="1">
      <c r="B26" s="5" t="s">
        <v>24</v>
      </c>
      <c r="C26" s="2" t="s">
        <v>52</v>
      </c>
      <c r="D26" s="2" t="s">
        <v>80</v>
      </c>
      <c r="E26" s="2"/>
      <c r="F26" s="2"/>
      <c r="G26" s="2"/>
      <c r="H26" s="14"/>
      <c r="I26" s="2"/>
      <c r="J26" s="2" t="s">
        <v>97</v>
      </c>
      <c r="K26" s="13"/>
      <c r="L26" s="13"/>
      <c r="M26" s="7"/>
      <c r="N26" s="3"/>
    </row>
    <row r="27" spans="2:14" ht="30" customHeight="1">
      <c r="B27" s="5" t="s">
        <v>25</v>
      </c>
      <c r="C27" s="2" t="s">
        <v>53</v>
      </c>
      <c r="D27" s="2" t="s">
        <v>81</v>
      </c>
      <c r="E27" s="2"/>
      <c r="F27" s="2"/>
      <c r="G27" s="2"/>
      <c r="H27" s="14"/>
      <c r="I27" s="2"/>
      <c r="J27" s="2" t="s">
        <v>98</v>
      </c>
      <c r="K27" s="13"/>
      <c r="L27" s="13"/>
      <c r="M27" s="7"/>
      <c r="N27" s="3"/>
    </row>
    <row r="28" spans="2:14" ht="30" customHeight="1">
      <c r="B28" s="5" t="s">
        <v>26</v>
      </c>
      <c r="C28" s="2" t="s">
        <v>54</v>
      </c>
      <c r="D28" s="2" t="s">
        <v>82</v>
      </c>
      <c r="E28" s="2"/>
      <c r="F28" s="2"/>
      <c r="G28" s="2"/>
      <c r="H28" s="14"/>
      <c r="I28" s="2"/>
      <c r="J28" s="2" t="s">
        <v>99</v>
      </c>
      <c r="K28" s="13"/>
      <c r="L28" s="13"/>
      <c r="M28" s="7"/>
      <c r="N28" s="3"/>
    </row>
    <row r="29" spans="2:14" ht="30" customHeight="1">
      <c r="B29" s="5" t="s">
        <v>27</v>
      </c>
      <c r="C29" s="2" t="s">
        <v>55</v>
      </c>
      <c r="D29" s="2" t="s">
        <v>83</v>
      </c>
      <c r="E29" s="2"/>
      <c r="F29" s="2"/>
      <c r="G29" s="2"/>
      <c r="H29" s="14"/>
      <c r="I29" s="2"/>
      <c r="J29" s="2" t="s">
        <v>100</v>
      </c>
      <c r="K29" s="13"/>
      <c r="L29" s="13"/>
      <c r="M29" s="7"/>
      <c r="N29" s="3"/>
    </row>
    <row r="30" spans="2:14" ht="30" customHeight="1">
      <c r="B30" s="5" t="s">
        <v>28</v>
      </c>
      <c r="C30" s="2" t="s">
        <v>56</v>
      </c>
      <c r="D30" s="2" t="s">
        <v>84</v>
      </c>
      <c r="E30" s="2"/>
      <c r="F30" s="2"/>
      <c r="G30" s="2"/>
      <c r="H30" s="14"/>
      <c r="I30" s="2"/>
      <c r="J30" s="2" t="s">
        <v>101</v>
      </c>
      <c r="K30" s="13"/>
      <c r="L30" s="13"/>
      <c r="M30" s="7"/>
      <c r="N30" s="3"/>
    </row>
  </sheetData>
  <phoneticPr fontId="4" type="noConversion"/>
  <dataValidations count="16">
    <dataValidation allowBlank="1" showInputMessage="1" showErrorMessage="1" prompt="이 통합 문서에서 예정된 약속이 있는 고객 연락처 목록을 작성합니다. 이 워크시트를 사용하여 연락처 목록을 작성합니다. 예정된 약속으로 이동하려면 셀 N1을 선택합니다." sqref="A1" xr:uid="{00000000-0002-0000-0000-000000000000}"/>
    <dataValidation allowBlank="1" showInputMessage="1" showErrorMessage="1" prompt="B1~C1 셀에는 이 워크시트의 제목이 표시됩니다." sqref="B1" xr:uid="{00000000-0002-0000-0000-000001000000}"/>
    <dataValidation allowBlank="1" showInputMessage="1" showErrorMessage="1" prompt="예정된 약속 워크시트로 이동하는 탐색 링크" sqref="N1" xr:uid="{00000000-0002-0000-0000-000002000000}"/>
    <dataValidation allowBlank="1" showInputMessage="1" showErrorMessage="1" prompt="이 열의 이 머리글 아래에 고객 ID를 입력합니다. 특정 항목을 찾으려면 머리글 필터를 사용하세요." sqref="B3" xr:uid="{00000000-0002-0000-0000-000003000000}"/>
    <dataValidation allowBlank="1" showInputMessage="1" showErrorMessage="1" prompt="이 열의 이 머리글 아래에 회사 이름을 입력합니다." sqref="C3" xr:uid="{00000000-0002-0000-0000-000004000000}"/>
    <dataValidation allowBlank="1" showInputMessage="1" showErrorMessage="1" prompt="이 열의 이 머리글 아래에 연락처 이름을 입력합니다." sqref="D3" xr:uid="{00000000-0002-0000-0000-000005000000}"/>
    <dataValidation allowBlank="1" showInputMessage="1" showErrorMessage="1" prompt="이 열의 이 머리글 아래에 대금 청구 주소를 입력합니다." sqref="E3" xr:uid="{00000000-0002-0000-0000-000006000000}"/>
    <dataValidation allowBlank="1" showInputMessage="1" showErrorMessage="1" prompt="이 열의 이 머리글 아래에 도시를 입력합니다." sqref="F3" xr:uid="{00000000-0002-0000-0000-000007000000}"/>
    <dataValidation allowBlank="1" showInputMessage="1" showErrorMessage="1" prompt="이 열의 이 머리글 아래에 시/도를 입력합니다." sqref="G3" xr:uid="{00000000-0002-0000-0000-000008000000}"/>
    <dataValidation allowBlank="1" showInputMessage="1" showErrorMessage="1" prompt="이 열의 이 머리글 아래에 우편 번호를 입력합니다." sqref="H3" xr:uid="{00000000-0002-0000-0000-000009000000}"/>
    <dataValidation allowBlank="1" showInputMessage="1" showErrorMessage="1" prompt="이 열의 이 머리글 아래에 국가를 입력합니다." sqref="I3" xr:uid="{00000000-0002-0000-0000-00000A000000}"/>
    <dataValidation allowBlank="1" showInputMessage="1" showErrorMessage="1" prompt="이 열의 이 머리글 아래에 연락처 직함을 입력합니다." sqref="J3" xr:uid="{00000000-0002-0000-0000-00000B000000}"/>
    <dataValidation allowBlank="1" showInputMessage="1" showErrorMessage="1" prompt="이 열의 이 머리글 아래에 전화 번호를 입력합니다." sqref="K3" xr:uid="{00000000-0002-0000-0000-00000C000000}"/>
    <dataValidation allowBlank="1" showInputMessage="1" showErrorMessage="1" prompt="이 열의 이 머리글 아래에 팩스 번호를 입력합니다." sqref="L3" xr:uid="{00000000-0002-0000-0000-00000D000000}"/>
    <dataValidation allowBlank="1" showInputMessage="1" showErrorMessage="1" prompt="이 열의 이 머리글 아래에 전자 메일 주소를 입력합니다." sqref="M3" xr:uid="{00000000-0002-0000-0000-00000E000000}"/>
    <dataValidation allowBlank="1" showInputMessage="1" showErrorMessage="1" prompt="이 열의 이 머리글 아래에 메모를 입력합니다." sqref="N3" xr:uid="{00000000-0002-0000-0000-00000F000000}"/>
  </dataValidations>
  <hyperlinks>
    <hyperlink ref="M5" r:id="rId1" xr:uid="{00000000-0004-0000-0000-000000000000}"/>
    <hyperlink ref="M4" r:id="rId2" xr:uid="{00000000-0004-0000-0000-000001000000}"/>
    <hyperlink ref="N1" location="'예정된 약속'!A1" tooltip="예정된 약속을 보려면 선택합니다." display="Upcoming Appointments" xr:uid="{00000000-0004-0000-0000-000002000000}"/>
  </hyperlinks>
  <printOptions horizontalCentered="1"/>
  <pageMargins left="0.25" right="0.25" top="0.75" bottom="0.75" header="0.3" footer="0.3"/>
  <pageSetup paperSize="9" scale="45" fitToHeight="0" orientation="landscape" r:id="rId3"/>
  <headerFooter differentFirst="1">
    <oddFooter>Page &amp;P of &amp;N</oddFooter>
  </headerFooter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fitToPage="1"/>
  </sheetPr>
  <dimension ref="B1:G26"/>
  <sheetViews>
    <sheetView showGridLines="0" zoomScaleNormal="100" workbookViewId="0"/>
  </sheetViews>
  <sheetFormatPr defaultRowHeight="30" customHeight="1"/>
  <cols>
    <col min="1" max="1" width="2.625" customWidth="1"/>
    <col min="2" max="2" width="20.625" customWidth="1"/>
    <col min="3" max="3" width="15.625" customWidth="1"/>
    <col min="4" max="6" width="30.625" customWidth="1"/>
    <col min="7" max="7" width="40.625" customWidth="1"/>
    <col min="8" max="8" width="2.625" customWidth="1"/>
    <col min="9" max="9" width="9" customWidth="1"/>
  </cols>
  <sheetData>
    <row r="1" spans="2:7" ht="36" customHeight="1" thickBot="1">
      <c r="B1" s="6" t="s">
        <v>110</v>
      </c>
      <c r="C1" s="4" t="s">
        <v>112</v>
      </c>
      <c r="D1" s="4"/>
      <c r="E1" s="4"/>
      <c r="F1" s="4"/>
      <c r="G1" s="10" t="s">
        <v>122</v>
      </c>
    </row>
    <row r="2" spans="2:7" ht="2.25" customHeight="1" thickTop="1"/>
    <row r="3" spans="2:7" ht="30" customHeight="1">
      <c r="B3" s="8" t="s">
        <v>111</v>
      </c>
      <c r="C3" s="8" t="s">
        <v>113</v>
      </c>
      <c r="D3" s="8" t="s">
        <v>114</v>
      </c>
      <c r="E3" s="8" t="s">
        <v>116</v>
      </c>
      <c r="F3" s="8" t="s">
        <v>119</v>
      </c>
      <c r="G3" s="8" t="s">
        <v>123</v>
      </c>
    </row>
    <row r="4" spans="2:7" ht="30" customHeight="1">
      <c r="B4" s="15">
        <f ca="1">TODAY()</f>
        <v>43357</v>
      </c>
      <c r="C4" s="16">
        <v>0.60416666666666663</v>
      </c>
      <c r="D4" s="2" t="s">
        <v>52</v>
      </c>
      <c r="E4" s="2" t="s">
        <v>117</v>
      </c>
      <c r="F4" s="2" t="s">
        <v>120</v>
      </c>
      <c r="G4" s="2"/>
    </row>
    <row r="5" spans="2:7" ht="30" customHeight="1">
      <c r="B5" s="15">
        <f ca="1">TODAY()+1</f>
        <v>43358</v>
      </c>
      <c r="C5" s="16">
        <v>0.70833333333333326</v>
      </c>
      <c r="D5" s="2" t="s">
        <v>115</v>
      </c>
      <c r="E5" s="2" t="s">
        <v>118</v>
      </c>
      <c r="F5" s="2" t="s">
        <v>121</v>
      </c>
      <c r="G5" s="2"/>
    </row>
    <row r="6" spans="2:7" ht="30" customHeight="1">
      <c r="B6" s="15">
        <f ca="1">TODAY()+2</f>
        <v>43359</v>
      </c>
      <c r="C6" s="16">
        <v>0.4375</v>
      </c>
      <c r="D6" s="2" t="s">
        <v>48</v>
      </c>
      <c r="E6" s="2"/>
      <c r="F6" s="2"/>
      <c r="G6" s="2"/>
    </row>
    <row r="7" spans="2:7" ht="30" customHeight="1">
      <c r="B7" s="15">
        <f ca="1">TODAY()+3</f>
        <v>43360</v>
      </c>
      <c r="C7" s="16">
        <v>0.45833333333333331</v>
      </c>
      <c r="D7" s="2" t="s">
        <v>44</v>
      </c>
      <c r="E7" s="2"/>
      <c r="F7" s="2"/>
      <c r="G7" s="2"/>
    </row>
    <row r="8" spans="2:7" ht="30" customHeight="1">
      <c r="B8" s="15">
        <f ca="1">TODAY()+4</f>
        <v>43361</v>
      </c>
      <c r="C8" s="16">
        <v>0.41666666666666669</v>
      </c>
      <c r="D8" s="2" t="s">
        <v>33</v>
      </c>
      <c r="E8" s="2"/>
      <c r="F8" s="2"/>
      <c r="G8" s="2"/>
    </row>
    <row r="9" spans="2:7" ht="30" customHeight="1">
      <c r="B9" s="15">
        <f ca="1">TODAY()+5</f>
        <v>43362</v>
      </c>
      <c r="C9" s="16">
        <v>0.41666666666666669</v>
      </c>
      <c r="D9" s="2" t="s">
        <v>38</v>
      </c>
      <c r="E9" s="2"/>
      <c r="F9" s="2"/>
      <c r="G9" s="2"/>
    </row>
    <row r="10" spans="2:7" ht="30" customHeight="1">
      <c r="B10" s="15">
        <f ca="1">TODAY()+6</f>
        <v>43363</v>
      </c>
      <c r="C10" s="16">
        <v>0.66666666666666674</v>
      </c>
      <c r="D10" s="2" t="s">
        <v>53</v>
      </c>
      <c r="E10" s="2"/>
      <c r="F10" s="2"/>
      <c r="G10" s="2"/>
    </row>
    <row r="11" spans="2:7" ht="30" customHeight="1">
      <c r="B11" s="15">
        <f ca="1">TODAY()+7</f>
        <v>43364</v>
      </c>
      <c r="C11" s="16">
        <v>0.5625</v>
      </c>
      <c r="D11" s="2" t="s">
        <v>54</v>
      </c>
      <c r="E11" s="2"/>
      <c r="F11" s="2"/>
      <c r="G11" s="2"/>
    </row>
    <row r="12" spans="2:7" ht="30" customHeight="1">
      <c r="B12" s="15">
        <f ca="1">TODAY()+8</f>
        <v>43365</v>
      </c>
      <c r="C12" s="16">
        <v>0.625</v>
      </c>
      <c r="D12" s="2" t="s">
        <v>45</v>
      </c>
      <c r="E12" s="2"/>
      <c r="F12" s="2"/>
      <c r="G12" s="2"/>
    </row>
    <row r="13" spans="2:7" ht="30" customHeight="1">
      <c r="B13" s="15">
        <f ca="1">TODAY()+9</f>
        <v>43366</v>
      </c>
      <c r="C13" s="16">
        <v>0.4375</v>
      </c>
      <c r="D13" s="2" t="s">
        <v>46</v>
      </c>
      <c r="E13" s="2"/>
      <c r="F13" s="2"/>
      <c r="G13" s="2"/>
    </row>
    <row r="14" spans="2:7" ht="30" customHeight="1">
      <c r="B14" s="15">
        <f ca="1">TODAY()+10</f>
        <v>43367</v>
      </c>
      <c r="C14" s="16">
        <v>0.72916666666666674</v>
      </c>
      <c r="D14" s="2" t="s">
        <v>37</v>
      </c>
      <c r="E14" s="2"/>
      <c r="F14" s="2"/>
      <c r="G14" s="2"/>
    </row>
    <row r="15" spans="2:7" ht="30" customHeight="1">
      <c r="B15" s="15">
        <f ca="1">TODAY()+11</f>
        <v>43368</v>
      </c>
      <c r="C15" s="16">
        <v>0.4375</v>
      </c>
      <c r="D15" s="2" t="s">
        <v>35</v>
      </c>
      <c r="E15" s="2"/>
      <c r="F15" s="2"/>
      <c r="G15" s="2"/>
    </row>
    <row r="16" spans="2:7" ht="30" customHeight="1">
      <c r="B16" s="15">
        <f ca="1">TODAY()+12</f>
        <v>43369</v>
      </c>
      <c r="C16" s="16">
        <v>0.41666666666666669</v>
      </c>
      <c r="D16" s="2" t="s">
        <v>55</v>
      </c>
      <c r="E16" s="2"/>
      <c r="F16" s="2"/>
      <c r="G16" s="2"/>
    </row>
    <row r="17" spans="2:7" ht="30" customHeight="1">
      <c r="B17" s="15">
        <f ca="1">TODAY()+13</f>
        <v>43370</v>
      </c>
      <c r="C17" s="16">
        <v>0.75</v>
      </c>
      <c r="D17" s="2" t="s">
        <v>32</v>
      </c>
      <c r="E17" s="2"/>
      <c r="F17" s="2"/>
      <c r="G17" s="2"/>
    </row>
    <row r="18" spans="2:7" ht="30" customHeight="1">
      <c r="B18" s="15">
        <f ca="1">TODAY()+14</f>
        <v>43371</v>
      </c>
      <c r="C18" s="16">
        <v>0.72916666666666674</v>
      </c>
      <c r="D18" s="2" t="s">
        <v>35</v>
      </c>
      <c r="E18" s="2"/>
      <c r="F18" s="2"/>
      <c r="G18" s="2"/>
    </row>
    <row r="19" spans="2:7" ht="30" customHeight="1">
      <c r="B19" s="15">
        <f ca="1">TODAY()+15</f>
        <v>43372</v>
      </c>
      <c r="C19" s="16">
        <v>0.47916666666666669</v>
      </c>
      <c r="D19" s="2" t="s">
        <v>45</v>
      </c>
      <c r="E19" s="2"/>
      <c r="F19" s="2"/>
      <c r="G19" s="2"/>
    </row>
    <row r="20" spans="2:7" ht="30" customHeight="1">
      <c r="B20" s="15">
        <f ca="1">TODAY()+16</f>
        <v>43373</v>
      </c>
      <c r="C20" s="16">
        <v>0.625</v>
      </c>
      <c r="D20" s="2" t="s">
        <v>49</v>
      </c>
      <c r="E20" s="2"/>
      <c r="F20" s="2"/>
      <c r="G20" s="2"/>
    </row>
    <row r="21" spans="2:7" ht="30" customHeight="1">
      <c r="B21" s="15">
        <f ca="1">TODAY()+17</f>
        <v>43374</v>
      </c>
      <c r="C21" s="16">
        <v>0.4375</v>
      </c>
      <c r="D21" s="2" t="s">
        <v>49</v>
      </c>
      <c r="E21" s="2"/>
      <c r="F21" s="2"/>
      <c r="G21" s="2"/>
    </row>
    <row r="22" spans="2:7" ht="30" customHeight="1">
      <c r="B22" s="15">
        <f ca="1">TODAY()+18</f>
        <v>43375</v>
      </c>
      <c r="C22" s="16">
        <v>0.58333333333333337</v>
      </c>
      <c r="D22" s="2" t="s">
        <v>39</v>
      </c>
      <c r="E22" s="2"/>
      <c r="F22" s="2"/>
      <c r="G22" s="2"/>
    </row>
    <row r="23" spans="2:7" ht="30" customHeight="1">
      <c r="B23" s="15">
        <f ca="1">TODAY()+19</f>
        <v>43376</v>
      </c>
      <c r="C23" s="16">
        <v>0.47916666666666669</v>
      </c>
      <c r="D23" s="2" t="s">
        <v>45</v>
      </c>
      <c r="E23" s="2"/>
      <c r="F23" s="2"/>
      <c r="G23" s="2"/>
    </row>
    <row r="24" spans="2:7" ht="30" customHeight="1">
      <c r="B24" s="15">
        <f ca="1">TODAY()+20</f>
        <v>43377</v>
      </c>
      <c r="C24" s="16">
        <v>0.4375</v>
      </c>
      <c r="D24" s="2" t="s">
        <v>43</v>
      </c>
      <c r="E24" s="2"/>
      <c r="F24" s="2"/>
      <c r="G24" s="2"/>
    </row>
    <row r="25" spans="2:7" ht="30" customHeight="1">
      <c r="B25" s="15">
        <f ca="1">TODAY()+21</f>
        <v>43378</v>
      </c>
      <c r="C25" s="16">
        <v>0.47916666666666669</v>
      </c>
      <c r="D25" s="2" t="s">
        <v>52</v>
      </c>
      <c r="E25" s="2"/>
      <c r="F25" s="2"/>
      <c r="G25" s="2"/>
    </row>
    <row r="26" spans="2:7" ht="30" customHeight="1">
      <c r="B26" s="15">
        <f ca="1">TODAY()+22</f>
        <v>43379</v>
      </c>
      <c r="C26" s="16">
        <v>0.625</v>
      </c>
      <c r="D26" s="2" t="s">
        <v>38</v>
      </c>
      <c r="E26" s="2"/>
      <c r="F26" s="2"/>
      <c r="G26" s="2"/>
    </row>
  </sheetData>
  <phoneticPr fontId="4" type="noConversion"/>
  <dataValidations count="10">
    <dataValidation type="list" errorStyle="warning" allowBlank="1" showInputMessage="1" showErrorMessage="1" error="목록에서 고객 이름을 선택합니다. 취소를 선택한 다음 Alt+아래쪽 화살표를 눌러 드롭다운 목록에서 고객 이름을 선택합니다." sqref="D4:D26" xr:uid="{00000000-0002-0000-0100-000000000000}">
      <formula1>lstCustomers</formula1>
    </dataValidation>
    <dataValidation allowBlank="1" showInputMessage="1" showErrorMessage="1" prompt="이 워크시트에서는 예정된 약속 목록을 작성합니다. 고객 연락처 세부 정보 워크시트로 돌아가려면 셀 G1을 선택합니다." sqref="A1" xr:uid="{00000000-0002-0000-0100-000001000000}"/>
    <dataValidation allowBlank="1" showInputMessage="1" showErrorMessage="1" prompt="B1~C1 셀에는 이 워크시트의 제목이 표시됩니다." sqref="B1" xr:uid="{00000000-0002-0000-0100-000002000000}"/>
    <dataValidation allowBlank="1" showInputMessage="1" showErrorMessage="1" prompt="고객 연락처 세부 정보 워크시트에 대한 탐색 링크" sqref="G1" xr:uid="{00000000-0002-0000-0100-000003000000}"/>
    <dataValidation allowBlank="1" showInputMessage="1" showErrorMessage="1" prompt="이 열의 이 머리글 아래에 날짜를 입력합니다. 특정 항목을 찾으려면 머리글 필터를 사용하세요." sqref="B3" xr:uid="{00000000-0002-0000-0100-000004000000}"/>
    <dataValidation allowBlank="1" showInputMessage="1" showErrorMessage="1" prompt="이 열의 이 머리글 아래에 시간을 입력합니다." sqref="C3" xr:uid="{00000000-0002-0000-0100-000005000000}"/>
    <dataValidation allowBlank="1" showInputMessage="1" showErrorMessage="1" prompt="이 머리글 아래의 이 열에서 고객 이름을 선택합니다. ALT+아래쪽 화살표를 눌러 드롭다운 목록을 열고 ENTER 키를 눌러 항목을 선택합니다." sqref="D3" xr:uid="{00000000-0002-0000-0100-000006000000}"/>
    <dataValidation allowBlank="1" showInputMessage="1" showErrorMessage="1" prompt="이 머리글 아래의 이 열에 회의 주제를 입력합니다." sqref="E3" xr:uid="{00000000-0002-0000-0100-000007000000}"/>
    <dataValidation allowBlank="1" showInputMessage="1" showErrorMessage="1" prompt="이 머리글 아래의 이 열에 참석자를 입력합니다." sqref="F3" xr:uid="{00000000-0002-0000-0100-000008000000}"/>
    <dataValidation allowBlank="1" showInputMessage="1" showErrorMessage="1" prompt="이 머리글 아래의 이 열에 추가 메모를 입력합니다." sqref="G3" xr:uid="{00000000-0002-0000-0100-000009000000}"/>
  </dataValidations>
  <hyperlinks>
    <hyperlink ref="G1" location="'고객 연락처 세부 정보'!A1" tooltip="고객 연락처 세부 정보를 보려면 선택합니다." display="Customer Contact Details" xr:uid="{00000000-0004-0000-0100-000000000000}"/>
  </hyperlinks>
  <printOptions horizontalCentered="1"/>
  <pageMargins left="0.7" right="0.7" top="0.75" bottom="0.75" header="0.3" footer="0.3"/>
  <pageSetup paperSize="9" scale="70" fitToHeight="0" orientation="landscape" r:id="rId1"/>
  <headerFooter differentFirst="1">
    <oddFooter>Page &amp;P of &amp;N</oddFooter>
  </headerFooter>
  <ignoredErrors>
    <ignoredError sqref="D5" listDataValidatio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5</vt:i4>
      </vt:variant>
    </vt:vector>
  </HeadingPairs>
  <TitlesOfParts>
    <vt:vector size="7" baseType="lpstr">
      <vt:lpstr>고객 연락처 세부 정보</vt:lpstr>
      <vt:lpstr>예정된 약속</vt:lpstr>
      <vt:lpstr>lstCustomers</vt:lpstr>
      <vt:lpstr>'고객 연락처 세부 정보'!Print_Titles</vt:lpstr>
      <vt:lpstr>'예정된 약속'!Print_Titles</vt:lpstr>
      <vt:lpstr>열제목1</vt:lpstr>
      <vt:lpstr>열제목2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2016-12-26T10:19:07Z</dcterms:created>
  <dcterms:modified xsi:type="dcterms:W3CDTF">2018-09-14T05:47:03Z</dcterms:modified>
</cp:coreProperties>
</file>