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15480" windowHeight="11640"/>
  </bookViews>
  <sheets>
    <sheet name="판매 데이터" sheetId="1" r:id="rId1"/>
    <sheet name="판매 보고서" sheetId="3" r:id="rId2"/>
    <sheet name="재고" sheetId="2" r:id="rId3"/>
  </sheets>
  <definedNames>
    <definedName name="PN">표_재고[SKU/제품 번호]</definedName>
    <definedName name="PN_Description">표_재고[설명]</definedName>
    <definedName name="_xlnm.Print_Area" localSheetId="2">재고!$B:$C</definedName>
    <definedName name="_xlnm.Print_Area" localSheetId="0">'판매 데이터'!$A$1:$G$22</definedName>
    <definedName name="_xlnm.Print_Area" localSheetId="1">'판매 보고서'!$B:$G</definedName>
    <definedName name="_xlnm.Print_Titles" localSheetId="2">재고!$8:$8</definedName>
    <definedName name="_xlnm.Print_Titles" localSheetId="0">'판매 데이터'!$8:$8</definedName>
    <definedName name="_xlnm.Print_Titles" localSheetId="1">'판매 보고서'!$8:$8</definedName>
    <definedName name="PT_EndRow">COUNTA('판매 보고서'!$G:$G)+PT_StartRow-3</definedName>
    <definedName name="PT_StartRow">ROW(INDEX('판매 보고서'!$G:$G,MATCH("*",'판매 보고서'!$G:$G,0),1))+1</definedName>
  </definedNames>
  <calcPr calcId="152511"/>
  <pivotCaches>
    <pivotCache cacheId="10" r:id="rId4"/>
  </pivotCaches>
</workbook>
</file>

<file path=xl/calcChain.xml><?xml version="1.0" encoding="utf-8"?>
<calcChain xmlns="http://schemas.openxmlformats.org/spreadsheetml/2006/main">
  <c r="I13" i="1" l="1"/>
  <c r="J13" i="1" s="1"/>
  <c r="F13" i="1"/>
  <c r="I12" i="1"/>
  <c r="J12" i="1" s="1"/>
  <c r="F12" i="1"/>
  <c r="I11" i="1"/>
  <c r="J11" i="1" s="1"/>
  <c r="F11" i="1"/>
  <c r="I10" i="1"/>
  <c r="J10" i="1" s="1"/>
  <c r="F10" i="1"/>
  <c r="I9" i="1"/>
  <c r="J9" i="1" s="1"/>
  <c r="F9" i="1"/>
</calcChain>
</file>

<file path=xl/sharedStrings.xml><?xml version="1.0" encoding="utf-8"?>
<sst xmlns="http://schemas.openxmlformats.org/spreadsheetml/2006/main" count="51" uniqueCount="40">
  <si>
    <t xml:space="preserve"> </t>
  </si>
  <si>
    <t>담요</t>
  </si>
  <si>
    <t>베개</t>
  </si>
  <si>
    <t>시트</t>
  </si>
  <si>
    <t>사각형 접시</t>
  </si>
  <si>
    <t>원형 접시</t>
  </si>
  <si>
    <t>그릇(대)</t>
  </si>
  <si>
    <t>그릇(소)</t>
  </si>
  <si>
    <t>원형 접시(소)</t>
  </si>
  <si>
    <t>포크(소)</t>
  </si>
  <si>
    <t>포크(대)</t>
  </si>
  <si>
    <t>숟가락(소)</t>
  </si>
  <si>
    <t>숟가락(대)</t>
  </si>
  <si>
    <t>버터 나이프(소)</t>
  </si>
  <si>
    <t>버터 나이프(대)</t>
  </si>
  <si>
    <t>식탁보(10x5)</t>
  </si>
  <si>
    <t>식탁보(8x5)</t>
  </si>
  <si>
    <t>식탁보(8x8)</t>
  </si>
  <si>
    <t>식탁보(6x6)</t>
  </si>
  <si>
    <t>식탁보(6x4)</t>
  </si>
  <si>
    <t>식탁보(4x4)</t>
  </si>
  <si>
    <t>식탁보(10' 원형)</t>
  </si>
  <si>
    <t>식탁보(8' 원형)</t>
  </si>
  <si>
    <t>식탁보(6' 원형)</t>
  </si>
  <si>
    <t>SKU/제품 번호</t>
  </si>
  <si>
    <t>설명</t>
  </si>
  <si>
    <t>날짜</t>
  </si>
  <si>
    <t>시간</t>
  </si>
  <si>
    <t>거래 번호</t>
  </si>
  <si>
    <t>판매액</t>
  </si>
  <si>
    <t>세율</t>
  </si>
  <si>
    <t>판매세</t>
  </si>
  <si>
    <t>합계</t>
  </si>
  <si>
    <t>금전 등록기 일일 판매</t>
    <phoneticPr fontId="2"/>
  </si>
  <si>
    <t>금전 등록기 일일 판매</t>
    <phoneticPr fontId="2"/>
  </si>
  <si>
    <t>금전 등록기 일일 판매</t>
    <phoneticPr fontId="2"/>
  </si>
  <si>
    <t>총합계</t>
  </si>
  <si>
    <t>판매액 </t>
  </si>
  <si>
    <t>판매세 </t>
  </si>
  <si>
    <t>합계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</si>
</sst>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&quot;₩&quot;#,##0"/>
  </numFmts>
  <fonts count="5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  <font>
      <sz val="6"/>
      <name val="Trebuchet MS"/>
      <family val="3"/>
      <charset val="128"/>
      <scheme val="minor"/>
    </font>
    <font>
      <sz val="10"/>
      <color theme="1" tint="0.24994659260841701"/>
      <name val="맑은 고딕"/>
      <family val="3"/>
      <charset val="129"/>
    </font>
    <font>
      <b/>
      <sz val="28"/>
      <color theme="6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0">
    <xf numFmtId="0" fontId="0" fillId="3" borderId="0" xfId="0">
      <alignment vertical="center"/>
    </xf>
    <xf numFmtId="0" fontId="3" fillId="3" borderId="0" xfId="0" applyFont="1">
      <alignment vertical="center"/>
    </xf>
    <xf numFmtId="0" fontId="3" fillId="3" borderId="0" xfId="0" applyFont="1" applyBorder="1">
      <alignment vertical="center"/>
    </xf>
    <xf numFmtId="0" fontId="3" fillId="3" borderId="0" xfId="0" applyFont="1" applyAlignment="1">
      <alignment vertical="center"/>
    </xf>
    <xf numFmtId="0" fontId="4" fillId="3" borderId="0" xfId="1" applyFont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indent="2"/>
    </xf>
    <xf numFmtId="14" fontId="3" fillId="3" borderId="0" xfId="0" applyNumberFormat="1" applyFont="1" applyFill="1" applyBorder="1" applyAlignment="1">
      <alignment horizontal="left" vertical="center" indent="1"/>
    </xf>
    <xf numFmtId="16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10" fontId="3" fillId="3" borderId="0" xfId="0" applyNumberFormat="1" applyFont="1" applyFill="1" applyBorder="1" applyAlignment="1">
      <alignment horizontal="right" vertical="center" indent="2"/>
    </xf>
    <xf numFmtId="0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6"/>
    </xf>
    <xf numFmtId="0" fontId="3" fillId="3" borderId="0" xfId="0" applyFont="1" applyFill="1">
      <alignment vertical="center"/>
    </xf>
    <xf numFmtId="0" fontId="4" fillId="3" borderId="0" xfId="1" applyFont="1" applyFill="1">
      <alignment vertical="center"/>
    </xf>
    <xf numFmtId="0" fontId="3" fillId="3" borderId="0" xfId="0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 indent="6"/>
    </xf>
    <xf numFmtId="0" fontId="3" fillId="2" borderId="0" xfId="0" applyFont="1" applyFill="1" applyAlignment="1">
      <alignment horizontal="left" vertical="center" indent="6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6"/>
    </xf>
    <xf numFmtId="0" fontId="3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indent="2"/>
    </xf>
    <xf numFmtId="0" fontId="3" fillId="0" borderId="0" xfId="0" applyNumberFormat="1" applyFont="1" applyFill="1" applyAlignment="1">
      <alignment horizontal="left" vertical="center"/>
    </xf>
    <xf numFmtId="165" fontId="3" fillId="3" borderId="0" xfId="0" applyNumberFormat="1" applyFont="1" applyFill="1" applyBorder="1" applyAlignment="1">
      <alignment horizontal="right" vertical="center" indent="2"/>
    </xf>
    <xf numFmtId="14" fontId="3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4" borderId="0" xfId="0" applyNumberFormat="1" applyFont="1" applyFill="1">
      <alignment vertical="center"/>
    </xf>
  </cellXfs>
  <cellStyles count="2">
    <cellStyle name="Heading 1" xfId="1" builtinId="16" customBuiltin="1"/>
    <cellStyle name="Normal" xfId="0" builtinId="0" customBuiltin="1"/>
  </cellStyles>
  <dxfs count="50"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ont>
        <name val="맑은 고딕"/>
        <scheme val="none"/>
      </font>
    </dxf>
    <dxf>
      <fill>
        <patternFill>
          <bgColor rgb="FFEAEAEA"/>
        </patternFill>
      </fill>
    </dxf>
    <dxf>
      <fill>
        <patternFill patternType="solid">
          <bgColor theme="3" tint="0.79998168889431442"/>
        </patternFill>
      </fill>
    </dxf>
    <dxf>
      <font>
        <name val="맑은 고딕"/>
        <scheme val="none"/>
      </font>
    </dxf>
    <dxf>
      <fill>
        <patternFill patternType="none">
          <bgColor auto="1"/>
        </patternFill>
      </fill>
    </dxf>
    <dxf>
      <alignment horizontal="left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65" formatCode="&quot;₩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65" formatCode="&quot;₩&quot;#,##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numFmt numFmtId="165" formatCode="&quot;₩&quot;#,##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맑은 고딕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2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49"/>
      <tableStyleElement type="headerRow" dxfId="48"/>
      <tableStyleElement type="totalRow" dxfId="47"/>
      <tableStyleElement type="lastColumn" dxfId="46"/>
    </tableStyle>
    <tableStyle name="Sales Report" table="0" count="8">
      <tableStyleElement type="wholeTable" dxfId="45"/>
      <tableStyleElement type="headerRow" dxfId="44"/>
      <tableStyleElement type="totalRow" dxfId="43"/>
      <tableStyleElement type="firstColumnSubheading" dxfId="42"/>
      <tableStyleElement type="secondColumnSubheading" dxfId="41"/>
      <tableStyleElement type="firstRowSubheading" dxfId="40"/>
      <tableStyleElement type="secondRowSubheading" dxfId="39"/>
      <tableStyleElement type="thirdRowSubheading" dxfId="38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51116;&#44256;!A1"/><Relationship Id="rId1" Type="http://schemas.openxmlformats.org/officeDocument/2006/relationships/hyperlink" Target="#'&#54032;&#47588; &#48372;&#44256;&#494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51116;&#44256;!A1"/><Relationship Id="rId1" Type="http://schemas.openxmlformats.org/officeDocument/2006/relationships/hyperlink" Target="#'&#54032;&#47588; &#45936;&#51060;&#53552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54032;&#47588; &#45936;&#51060;&#53552;'!A1"/><Relationship Id="rId1" Type="http://schemas.openxmlformats.org/officeDocument/2006/relationships/hyperlink" Target="#'&#54032;&#47588; &#48372;&#44256;&#49436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455845</xdr:colOff>
      <xdr:row>2</xdr:row>
      <xdr:rowOff>204037</xdr:rowOff>
    </xdr:from>
    <xdr:to>
      <xdr:col>3</xdr:col>
      <xdr:colOff>941620</xdr:colOff>
      <xdr:row>5</xdr:row>
      <xdr:rowOff>599</xdr:rowOff>
    </xdr:to>
    <xdr:sp macro="" textlink="">
      <xdr:nvSpPr>
        <xdr:cNvPr id="8" name="판매 보고서">
          <a:hlinkClick xmlns:r="http://schemas.openxmlformats.org/officeDocument/2006/relationships" r:id="rId1" tooltip="판매 보고서를 보려면 클릭하세요."/>
        </xdr:cNvPr>
        <xdr:cNvSpPr/>
      </xdr:nvSpPr>
      <xdr:spPr>
        <a:xfrm>
          <a:off x="2151295" y="851737"/>
          <a:ext cx="1466850" cy="4728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400" b="1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판매 보고서</a:t>
          </a:r>
          <a:endParaRPr lang="en-US" sz="1400" b="1">
            <a:solidFill>
              <a:schemeClr val="bg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>
    <xdr:from>
      <xdr:col>3</xdr:col>
      <xdr:colOff>991627</xdr:colOff>
      <xdr:row>2</xdr:row>
      <xdr:rowOff>204037</xdr:rowOff>
    </xdr:from>
    <xdr:to>
      <xdr:col>4</xdr:col>
      <xdr:colOff>924951</xdr:colOff>
      <xdr:row>5</xdr:row>
      <xdr:rowOff>599</xdr:rowOff>
    </xdr:to>
    <xdr:sp macro="" textlink="">
      <xdr:nvSpPr>
        <xdr:cNvPr id="13" name="재고">
          <a:hlinkClick xmlns:r="http://schemas.openxmlformats.org/officeDocument/2006/relationships" r:id="rId2" tooltip="재고를 보려면 클릭하세요."/>
        </xdr:cNvPr>
        <xdr:cNvSpPr/>
      </xdr:nvSpPr>
      <xdr:spPr>
        <a:xfrm>
          <a:off x="3668152" y="851737"/>
          <a:ext cx="1466849" cy="4728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400" b="1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재고</a:t>
          </a:r>
          <a:endParaRPr lang="en-US" sz="1400" b="1">
            <a:solidFill>
              <a:schemeClr val="bg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>
    <xdr:from>
      <xdr:col>1</xdr:col>
      <xdr:colOff>713</xdr:colOff>
      <xdr:row>2</xdr:row>
      <xdr:rowOff>214488</xdr:rowOff>
    </xdr:from>
    <xdr:to>
      <xdr:col>2</xdr:col>
      <xdr:colOff>390645</xdr:colOff>
      <xdr:row>5</xdr:row>
      <xdr:rowOff>12453</xdr:rowOff>
    </xdr:to>
    <xdr:grpSp>
      <xdr:nvGrpSpPr>
        <xdr:cNvPr id="2" name="판매 데이터"/>
        <xdr:cNvGrpSpPr/>
      </xdr:nvGrpSpPr>
      <xdr:grpSpPr>
        <a:xfrm>
          <a:off x="219788" y="909813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사각형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ko-KR" altLang="en-US" sz="1400" b="1">
                <a:solidFill>
                  <a:schemeClr val="accent3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판매 데이터</a:t>
            </a:r>
            <a:endParaRPr lang="en-US" sz="1400" b="1">
              <a:solidFill>
                <a:schemeClr val="accent3"/>
              </a:solidFill>
              <a:latin typeface="맑은 고딕" panose="020B0503020000020004" pitchFamily="50" charset="-127"/>
              <a:ea typeface="맑은 고딕" panose="020B0503020000020004" pitchFamily="50" charset="-127"/>
            </a:endParaRPr>
          </a:p>
        </xdr:txBody>
      </xdr:sp>
      <xdr:cxnSp macro="">
        <xdr:nvCxnSpPr>
          <xdr:cNvPr id="24" name="직선 연결선 23" descr="선" title="선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9" name="팁" descr="판매 보고서를 업데이트하려면 아래 피벗 테이블을 마우스 오른쪽 단추로 클릭한 다음 [새로 고침]을 클릭하세요." title="팁"/>
        <xdr:cNvSpPr/>
      </xdr:nvSpPr>
      <xdr:spPr>
        <a:xfrm>
          <a:off x="6524625" y="200025"/>
          <a:ext cx="1571625" cy="866775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ko-KR" altLang="en-US" sz="750"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팁</a:t>
          </a:r>
          <a:r>
            <a:rPr lang="en-US" altLang="ko-KR" sz="750"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: </a:t>
          </a:r>
          <a:r>
            <a:rPr lang="ko-KR" altLang="en-US" sz="750"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판매 보고서를 업데이트하려면 아래 피벗 테이블을 마우스 오른쪽 단추로 클릭한 다음 새로 고침을 클릭하세요</a:t>
          </a:r>
          <a:r>
            <a:rPr lang="en-US" altLang="ko-KR" sz="750">
              <a:solidFill>
                <a:schemeClr val="tx1">
                  <a:lumMod val="75000"/>
                  <a:lumOff val="2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4</xdr:row>
      <xdr:rowOff>206137</xdr:rowOff>
    </xdr:to>
    <xdr:sp macro="" textlink="">
      <xdr:nvSpPr>
        <xdr:cNvPr id="8" name="판매 데이터">
          <a:hlinkClick xmlns:r="http://schemas.openxmlformats.org/officeDocument/2006/relationships" r:id="rId1" tooltip="판매 데이터를 보려면 클릭하세요."/>
        </xdr:cNvPr>
        <xdr:cNvSpPr/>
      </xdr:nvSpPr>
      <xdr:spPr>
        <a:xfrm>
          <a:off x="217007" y="838200"/>
          <a:ext cx="1466850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400" b="1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판매 데이터</a:t>
          </a:r>
          <a:endParaRPr lang="en-US" sz="1400" b="1">
            <a:solidFill>
              <a:schemeClr val="bg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>
    <xdr:from>
      <xdr:col>2</xdr:col>
      <xdr:colOff>1124264</xdr:colOff>
      <xdr:row>2</xdr:row>
      <xdr:rowOff>190500</xdr:rowOff>
    </xdr:from>
    <xdr:to>
      <xdr:col>3</xdr:col>
      <xdr:colOff>257488</xdr:colOff>
      <xdr:row>4</xdr:row>
      <xdr:rowOff>206137</xdr:rowOff>
    </xdr:to>
    <xdr:sp macro="" textlink="">
      <xdr:nvSpPr>
        <xdr:cNvPr id="10" name="재고">
          <a:hlinkClick xmlns:r="http://schemas.openxmlformats.org/officeDocument/2006/relationships" r:id="rId2" tooltip="재고를 보려면 클릭하세요."/>
        </xdr:cNvPr>
        <xdr:cNvSpPr/>
      </xdr:nvSpPr>
      <xdr:spPr>
        <a:xfrm>
          <a:off x="3257864" y="838200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400" b="1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재고</a:t>
          </a:r>
          <a:endParaRPr lang="en-US" sz="1400" b="1">
            <a:solidFill>
              <a:schemeClr val="bg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>
    <xdr:from>
      <xdr:col>1</xdr:col>
      <xdr:colOff>1524000</xdr:colOff>
      <xdr:row>2</xdr:row>
      <xdr:rowOff>200951</xdr:rowOff>
    </xdr:from>
    <xdr:to>
      <xdr:col>2</xdr:col>
      <xdr:colOff>1075732</xdr:colOff>
      <xdr:row>4</xdr:row>
      <xdr:rowOff>217991</xdr:rowOff>
    </xdr:to>
    <xdr:grpSp>
      <xdr:nvGrpSpPr>
        <xdr:cNvPr id="11" name="판매 보고서"/>
        <xdr:cNvGrpSpPr/>
      </xdr:nvGrpSpPr>
      <xdr:grpSpPr>
        <a:xfrm>
          <a:off x="1743075" y="896276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사각형 11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ko-KR" altLang="en-US" sz="1400" b="1">
                <a:solidFill>
                  <a:schemeClr val="accent2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판매 보고서</a:t>
            </a:r>
            <a:endParaRPr lang="en-US" sz="1400" b="1">
              <a:solidFill>
                <a:schemeClr val="accent2"/>
              </a:solidFill>
              <a:latin typeface="맑은 고딕" panose="020B0503020000020004" pitchFamily="50" charset="-127"/>
              <a:ea typeface="맑은 고딕" panose="020B0503020000020004" pitchFamily="50" charset="-127"/>
            </a:endParaRPr>
          </a:p>
        </xdr:txBody>
      </xdr:sp>
      <xdr:cxnSp macro="">
        <xdr:nvCxnSpPr>
          <xdr:cNvPr id="13" name="직선 연결선 12" descr="선" title="L선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200025</xdr:rowOff>
    </xdr:from>
    <xdr:to>
      <xdr:col>2</xdr:col>
      <xdr:colOff>864707</xdr:colOff>
      <xdr:row>4</xdr:row>
      <xdr:rowOff>215662</xdr:rowOff>
    </xdr:to>
    <xdr:sp macro="" textlink="">
      <xdr:nvSpPr>
        <xdr:cNvPr id="11" name="판매 보고서">
          <a:hlinkClick xmlns:r="http://schemas.openxmlformats.org/officeDocument/2006/relationships" r:id="rId1" tooltip="판매 보고서를 보려면 클릭하세요."/>
        </xdr:cNvPr>
        <xdr:cNvSpPr/>
      </xdr:nvSpPr>
      <xdr:spPr>
        <a:xfrm>
          <a:off x="1741007" y="847725"/>
          <a:ext cx="1466850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400" b="1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판매 보고서</a:t>
          </a:r>
          <a:endParaRPr lang="en-US" sz="1400" b="1">
            <a:solidFill>
              <a:schemeClr val="bg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14" name="판매 데이터">
          <a:hlinkClick xmlns:r="http://schemas.openxmlformats.org/officeDocument/2006/relationships" r:id="rId2" tooltip="판매 데이터를 보려면 클릭하세요."/>
        </xdr:cNvPr>
        <xdr:cNvSpPr/>
      </xdr:nvSpPr>
      <xdr:spPr>
        <a:xfrm>
          <a:off x="219389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400" b="1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판매 데이터</a:t>
          </a:r>
          <a:endParaRPr lang="en-US" sz="1400" b="1">
            <a:solidFill>
              <a:schemeClr val="bg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  <xdr:twoCellAnchor>
    <xdr:from>
      <xdr:col>2</xdr:col>
      <xdr:colOff>914400</xdr:colOff>
      <xdr:row>2</xdr:row>
      <xdr:rowOff>210476</xdr:rowOff>
    </xdr:from>
    <xdr:to>
      <xdr:col>2</xdr:col>
      <xdr:colOff>2380657</xdr:colOff>
      <xdr:row>5</xdr:row>
      <xdr:rowOff>8441</xdr:rowOff>
    </xdr:to>
    <xdr:grpSp>
      <xdr:nvGrpSpPr>
        <xdr:cNvPr id="17" name="그룹 16"/>
        <xdr:cNvGrpSpPr/>
      </xdr:nvGrpSpPr>
      <xdr:grpSpPr>
        <a:xfrm>
          <a:off x="3257550" y="905801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사각형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ko-KR" altLang="en-US" sz="1400" b="1">
                <a:solidFill>
                  <a:schemeClr val="accent1"/>
                </a:solidFill>
                <a:latin typeface="맑은 고딕" panose="020B0503020000020004" pitchFamily="50" charset="-127"/>
                <a:ea typeface="맑은 고딕" panose="020B0503020000020004" pitchFamily="50" charset="-127"/>
              </a:rPr>
              <a:t>재고</a:t>
            </a:r>
            <a:endParaRPr lang="en-US" sz="1400" b="1">
              <a:solidFill>
                <a:schemeClr val="accent1"/>
              </a:solidFill>
              <a:latin typeface="맑은 고딕" panose="020B0503020000020004" pitchFamily="50" charset="-127"/>
              <a:ea typeface="맑은 고딕" panose="020B0503020000020004" pitchFamily="50" charset="-127"/>
            </a:endParaRPr>
          </a:p>
        </xdr:txBody>
      </xdr:sp>
      <xdr:cxnSp macro="">
        <xdr:nvCxnSpPr>
          <xdr:cNvPr id="19" name="직선 연결선 18" descr="선" title="선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thamac\Desktop\ExcelTemplate\Daily%20cash%20register%20sales_TP103107640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199.722835879627" createdVersion="5" refreshedVersion="5" minRefreshableVersion="3" recordCount="5">
  <cacheSource type="worksheet">
    <worksheetSource name="표_판매_데이터" r:id="rId2"/>
  </cacheSource>
  <cacheFields count="9">
    <cacheField name="날짜" numFmtId="14">
      <sharedItems containsSemiMixedTypes="0" containsNonDate="0" containsDate="1" containsString="0" minDate="2012-02-01T00:00:00" maxDate="2012-02-02T00:00:00" count="1">
        <d v="2012-02-01T00:00:00"/>
      </sharedItems>
    </cacheField>
    <cacheField name="시간" numFmtId="164">
      <sharedItems containsSemiMixedTypes="0" containsNonDate="0" containsDate="1" containsString="0" minDate="1899-12-30T10:30:00" maxDate="1899-12-30T11:45:00"/>
    </cacheField>
    <cacheField name="거래 번호" numFmtId="0">
      <sharedItems containsSemiMixedTypes="0" containsString="0" containsNumber="1" containsInteger="1" minValue="1001" maxValue="1005"/>
    </cacheField>
    <cacheField name="SKU/제품 번호" numFmtId="49">
      <sharedItems containsSemiMixedTypes="0" containsString="0" containsNumber="1" containsInteger="1" minValue="90001" maxValue="90023" count="5">
        <n v="90001"/>
        <n v="90023"/>
        <n v="90005"/>
        <n v="90004"/>
        <n v="90002"/>
      </sharedItems>
    </cacheField>
    <cacheField name="설명" numFmtId="0">
      <sharedItems count="5">
        <s v="담요"/>
        <s v="식탁보(6' 원형)"/>
        <s v="원형 접시"/>
        <s v="사각형 접시"/>
        <s v="베개"/>
      </sharedItems>
    </cacheField>
    <cacheField name="판매액" numFmtId="165">
      <sharedItems containsSemiMixedTypes="0" containsString="0" containsNumber="1" containsInteger="1" minValue="2950" maxValue="74950"/>
    </cacheField>
    <cacheField name="세율" numFmtId="10">
      <sharedItems containsSemiMixedTypes="0" containsString="0" containsNumber="1" minValue="0.05" maxValue="0.05"/>
    </cacheField>
    <cacheField name="판매세" numFmtId="165">
      <sharedItems containsSemiMixedTypes="0" containsString="0" containsNumber="1" minValue="147.5" maxValue="3747.5"/>
    </cacheField>
    <cacheField name="합계" numFmtId="165">
      <sharedItems containsSemiMixedTypes="0" containsString="0" containsNumber="1" minValue="3097.5" maxValue="7869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950"/>
    <n v="0.05"/>
    <n v="3747.5"/>
    <n v="78697.5"/>
  </r>
  <r>
    <x v="0"/>
    <d v="1899-12-30T10:33:00"/>
    <n v="1002"/>
    <x v="1"/>
    <x v="1"/>
    <n v="34990"/>
    <n v="0.05"/>
    <n v="1749.5"/>
    <n v="36739.5"/>
  </r>
  <r>
    <x v="0"/>
    <d v="1899-12-30T10:45:00"/>
    <n v="1003"/>
    <x v="2"/>
    <x v="2"/>
    <n v="55950"/>
    <n v="0.05"/>
    <n v="2797.5"/>
    <n v="58747.5"/>
  </r>
  <r>
    <x v="0"/>
    <d v="1899-12-30T10:55:00"/>
    <n v="1004"/>
    <x v="3"/>
    <x v="3"/>
    <n v="2950"/>
    <n v="0.05"/>
    <n v="147.5"/>
    <n v="3097.5"/>
  </r>
  <r>
    <x v="0"/>
    <d v="1899-12-30T11:45:00"/>
    <n v="1005"/>
    <x v="4"/>
    <x v="4"/>
    <n v="14980"/>
    <n v="0.05"/>
    <n v="749"/>
    <n v="157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10" applyNumberFormats="0" applyBorderFormats="0" applyFontFormats="0" applyPatternFormats="0" applyAlignmentFormats="0" applyWidthHeightFormats="1" dataCaption="Values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axis="axisRow" compact="0" numFmtId="14" outline="0" showAll="0" defaultSubtotal="0">
      <items count="1">
        <item x="0"/>
      </items>
    </pivotField>
    <pivotField compact="0" numFmtId="164" outline="0" showAll="0" defaultSubtotal="0"/>
    <pivotField compact="0" outline="0" showAll="0" defaultSubtotal="0"/>
    <pivotField axis="axisRow" compact="0" numFmtId="49" outline="0" showAll="0" defaultSubtotal="0">
      <items count="5">
        <item x="0"/>
        <item x="4"/>
        <item x="3"/>
        <item x="2"/>
        <item x="1"/>
      </items>
    </pivotField>
    <pivotField axis="axisRow" compact="0" outline="0" showAll="0" defaultSubtotal="0">
      <items count="5">
        <item x="0"/>
        <item x="4"/>
        <item x="3"/>
        <item x="1"/>
        <item x="2"/>
      </items>
    </pivotField>
    <pivotField dataField="1" compact="0" numFmtId="165" outline="0" showAll="0" defaultSubtotal="0"/>
    <pivotField compact="0" numFmtId="10" outline="0" showAll="0" defaultSubtotal="0"/>
    <pivotField dataField="1" compact="0" numFmtId="165" outline="0" showAll="0" defaultSubtotal="0"/>
    <pivotField dataField="1" compact="0" numFmtId="165" outline="0" showAll="0" defaultSubtotal="0"/>
  </pivotFields>
  <rowFields count="3">
    <field x="3"/>
    <field x="0"/>
    <field x="4"/>
  </rowFields>
  <rowItems count="6">
    <i>
      <x/>
      <x/>
      <x/>
    </i>
    <i>
      <x v="1"/>
      <x/>
      <x v="1"/>
    </i>
    <i>
      <x v="2"/>
      <x/>
      <x v="2"/>
    </i>
    <i>
      <x v="3"/>
      <x/>
      <x v="4"/>
    </i>
    <i>
      <x v="4"/>
      <x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판매액 " fld="8" baseField="4" baseItem="0"/>
    <dataField name="판매세 " fld="7" baseField="4" baseItem="0"/>
    <dataField name="합계 " fld="5" baseField="4" baseItem="0"/>
  </dataFields>
  <formats count="16">
    <format dxfId="19">
      <pivotArea dataOnly="0" labelOnly="1" grandRow="1" outline="0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15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2">
          <reference field="0" count="0"/>
          <reference field="3" count="1" selected="0">
            <x v="0"/>
          </reference>
        </references>
      </pivotArea>
    </format>
    <format dxfId="9">
      <pivotArea dataOnly="0" labelOnly="1" outline="0" fieldPosition="0">
        <references count="3">
          <reference field="0" count="0" selected="0"/>
          <reference field="3" count="1" selected="0">
            <x v="0"/>
          </reference>
          <reference field="4" count="1">
            <x v="0"/>
          </reference>
        </references>
      </pivotArea>
    </format>
    <format dxfId="8">
      <pivotArea dataOnly="0" labelOnly="1" outline="0" fieldPosition="0">
        <references count="3">
          <reference field="0" count="0" selected="0"/>
          <reference field="3" count="1" selected="0">
            <x v="1"/>
          </reference>
          <reference field="4" count="1">
            <x v="1"/>
          </reference>
        </references>
      </pivotArea>
    </format>
    <format dxfId="7">
      <pivotArea dataOnly="0" labelOnly="1" outline="0" fieldPosition="0">
        <references count="3">
          <reference field="0" count="0" selected="0"/>
          <reference field="3" count="1" selected="0">
            <x v="2"/>
          </reference>
          <reference field="4" count="1">
            <x v="2"/>
          </reference>
        </references>
      </pivotArea>
    </format>
    <format dxfId="6">
      <pivotArea dataOnly="0" labelOnly="1" outline="0" fieldPosition="0">
        <references count="3">
          <reference field="0" count="0" selected="0"/>
          <reference field="3" count="1" selected="0">
            <x v="3"/>
          </reference>
          <reference field="4" count="1">
            <x v="4"/>
          </reference>
        </references>
      </pivotArea>
    </format>
    <format dxfId="5">
      <pivotArea dataOnly="0" labelOnly="1" outline="0" fieldPosition="0">
        <references count="3">
          <reference field="0" count="0" selected="0"/>
          <reference field="3" count="1" selected="0">
            <x v="4"/>
          </reference>
          <reference field="4" count="1">
            <x v="3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Sales Repor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Sales Report Pivot Table.  Shows a total by SKU/PRODUCT NUMBER, DESCRIPTION and DATE, showing totals of Sales Tax and Total." hideValuesRow="1"/>
    </ext>
  </extLst>
</pivotTableDefinition>
</file>

<file path=xl/tables/table1.xml><?xml version="1.0" encoding="utf-8"?>
<table xmlns="http://schemas.openxmlformats.org/spreadsheetml/2006/main" id="1" name="표_판매_데이터" displayName="표_판매_데이터" ref="B8:J13" headerRowDxfId="37" dataDxfId="36" totalsRowDxfId="35">
  <autoFilter ref="B8:J13"/>
  <tableColumns count="9">
    <tableColumn id="1" name="날짜" totalsRowLabel="Total" dataDxfId="34" totalsRowDxfId="33"/>
    <tableColumn id="2" name="시간" dataDxfId="32" totalsRowDxfId="31"/>
    <tableColumn id="3" name="거래 번호" dataDxfId="30" totalsRowDxfId="29"/>
    <tableColumn id="8" name="SKU/제품 번호" dataDxfId="28" totalsRowDxfId="27"/>
    <tableColumn id="4" name="설명" dataDxfId="26" totalsRowDxfId="25">
      <calculatedColumnFormula>IFERROR(IF(ISNA(VLOOKUP(표_판매_데이터[[#This Row],[SKU/제품 번호]],표_재고[],2,0)),"",VLOOKUP(표_판매_데이터[[#This Row],[SKU/제품 번호]],표_재고[],2,0)),"No description found")</calculatedColumnFormula>
    </tableColumn>
    <tableColumn id="5" name="판매액" dataDxfId="24"/>
    <tableColumn id="9" name="세율" dataDxfId="23" totalsRowDxfId="22"/>
    <tableColumn id="6" name="판매세" dataDxfId="21">
      <calculatedColumnFormula>표_판매_데이터[[#This Row],[판매액]]*표_판매_데이터[[#This Row],[세율]]</calculatedColumnFormula>
    </tableColumn>
    <tableColumn id="7" name="합계" totalsRowFunction="sum" dataDxfId="20">
      <calculatedColumnFormula>표_판매_데이터[[#This Row],[판매액]]+표_판매_데이터[[#This Row],[판매세]]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표" altTextSummary="판매 데이터 표입니다.  일일 판매 거래를 입력합니다.  설명은 재고 워크시트를 바탕으로 수식에 의해 SKU/제품 번호에 해당하는 항목이 자동으로 입력됩니다.  판매세 및 합계는 계산된 값입니다."/>
    </ext>
  </extLst>
</table>
</file>

<file path=xl/tables/table2.xml><?xml version="1.0" encoding="utf-8"?>
<table xmlns="http://schemas.openxmlformats.org/spreadsheetml/2006/main" id="2" name="표_재고" displayName="표_재고" ref="B8:C31" totalsRowShown="0" headerRowDxfId="3" dataDxfId="2">
  <tableColumns count="2">
    <tableColumn id="1" name="SKU/제품 번호" dataDxfId="1"/>
    <tableColumn id="2" name="설명" dataDxfId="0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표" altTextSummary="재교 표입니다.  SKU/제품 번호와 해당하는 설명을 입력합니다.  SKU/제품 번호를 입력하면 판매 데이터 워크시트에서 설명이 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/>
  </sheetViews>
  <sheetFormatPr defaultRowHeight="21" customHeight="1"/>
  <cols>
    <col min="1" max="1" width="3.28515625" style="1" customWidth="1"/>
    <col min="2" max="2" width="16.140625" style="17" customWidth="1"/>
    <col min="3" max="3" width="14.7109375" style="18" customWidth="1"/>
    <col min="4" max="4" width="23" style="18" customWidth="1"/>
    <col min="5" max="5" width="23.140625" style="18" customWidth="1"/>
    <col min="6" max="6" width="25.85546875" style="18" customWidth="1"/>
    <col min="7" max="7" width="18.42578125" style="19" customWidth="1"/>
    <col min="8" max="8" width="12.85546875" style="19" bestFit="1" customWidth="1"/>
    <col min="9" max="9" width="13.85546875" style="19" customWidth="1"/>
    <col min="10" max="10" width="16.5703125" style="19" customWidth="1"/>
    <col min="11" max="11" width="3.28515625" style="1" customWidth="1"/>
    <col min="12" max="16384" width="9.140625" style="1"/>
  </cols>
  <sheetData>
    <row r="1" spans="2:11" ht="13.5">
      <c r="B1" s="2"/>
      <c r="C1" s="1"/>
      <c r="D1" s="1"/>
      <c r="E1" s="1"/>
      <c r="F1" s="1"/>
      <c r="G1" s="3"/>
      <c r="H1" s="3"/>
      <c r="I1" s="3"/>
      <c r="J1" s="1"/>
    </row>
    <row r="2" spans="2:11" ht="41.25">
      <c r="B2" s="4" t="s">
        <v>33</v>
      </c>
      <c r="C2" s="1"/>
      <c r="D2" s="1"/>
      <c r="E2" s="1"/>
      <c r="F2" s="1"/>
      <c r="G2" s="3"/>
      <c r="H2" s="3"/>
      <c r="I2" s="3"/>
      <c r="J2" s="1"/>
    </row>
    <row r="3" spans="2:11" ht="17.25" customHeight="1">
      <c r="B3" s="4"/>
      <c r="C3" s="1"/>
      <c r="D3" s="1"/>
      <c r="E3" s="1"/>
      <c r="F3" s="1"/>
      <c r="G3" s="3"/>
      <c r="H3" s="3"/>
      <c r="I3" s="3"/>
      <c r="J3" s="3"/>
    </row>
    <row r="4" spans="2:11" ht="15.75" customHeight="1">
      <c r="B4" s="2"/>
      <c r="C4" s="1"/>
      <c r="D4" s="1"/>
      <c r="E4" s="1"/>
      <c r="F4" s="1"/>
      <c r="G4" s="3"/>
      <c r="H4" s="3"/>
      <c r="I4" s="3"/>
      <c r="J4" s="3"/>
    </row>
    <row r="5" spans="2:11" ht="17.25" customHeight="1">
      <c r="B5" s="2"/>
      <c r="C5" s="1"/>
      <c r="D5" s="1"/>
      <c r="E5" s="1"/>
      <c r="F5" s="1"/>
      <c r="G5" s="3"/>
      <c r="H5" s="3"/>
      <c r="I5" s="3"/>
      <c r="J5" s="3"/>
    </row>
    <row r="6" spans="2:11" ht="13.5">
      <c r="B6" s="5"/>
      <c r="C6" s="6"/>
      <c r="D6" s="6"/>
      <c r="E6" s="6"/>
      <c r="F6" s="6"/>
      <c r="G6" s="7"/>
      <c r="H6" s="7"/>
      <c r="I6" s="7"/>
      <c r="J6" s="7"/>
      <c r="K6" s="1" t="s">
        <v>0</v>
      </c>
    </row>
    <row r="7" spans="2:11" ht="13.5">
      <c r="B7" s="5"/>
      <c r="C7" s="6"/>
      <c r="D7" s="6"/>
      <c r="E7" s="6"/>
      <c r="F7" s="6"/>
      <c r="G7" s="7"/>
      <c r="H7" s="7"/>
      <c r="I7" s="7"/>
      <c r="J7" s="7"/>
      <c r="K7" s="1" t="s">
        <v>0</v>
      </c>
    </row>
    <row r="8" spans="2:11" ht="21" customHeight="1">
      <c r="B8" s="8" t="s">
        <v>26</v>
      </c>
      <c r="C8" s="9" t="s">
        <v>27</v>
      </c>
      <c r="D8" s="9" t="s">
        <v>28</v>
      </c>
      <c r="E8" s="9" t="s">
        <v>24</v>
      </c>
      <c r="F8" s="9" t="s">
        <v>25</v>
      </c>
      <c r="G8" s="10" t="s">
        <v>29</v>
      </c>
      <c r="H8" s="10" t="s">
        <v>30</v>
      </c>
      <c r="I8" s="10" t="s">
        <v>31</v>
      </c>
      <c r="J8" s="10" t="s">
        <v>32</v>
      </c>
    </row>
    <row r="9" spans="2:11" ht="21" customHeight="1">
      <c r="B9" s="11">
        <v>40940</v>
      </c>
      <c r="C9" s="12">
        <v>0.4375</v>
      </c>
      <c r="D9" s="13">
        <v>1001</v>
      </c>
      <c r="E9" s="14">
        <v>90001</v>
      </c>
      <c r="F9" s="13" t="str">
        <f>IFERROR(IF(ISNA(VLOOKUP(표_판매_데이터[[#This Row],[SKU/제품 번호]],표_재고[],2,0)),"",VLOOKUP(표_판매_데이터[[#This Row],[SKU/제품 번호]],표_재고[],2,0)),"No description found")</f>
        <v>담요</v>
      </c>
      <c r="G9" s="34">
        <v>74950</v>
      </c>
      <c r="H9" s="15">
        <v>0.05</v>
      </c>
      <c r="I9" s="34">
        <f>표_판매_데이터[[#This Row],[판매액]]*표_판매_데이터[[#This Row],[세율]]</f>
        <v>3747.5</v>
      </c>
      <c r="J9" s="34">
        <f>표_판매_데이터[[#This Row],[판매액]]+표_판매_데이터[[#This Row],[판매세]]</f>
        <v>78697.5</v>
      </c>
    </row>
    <row r="10" spans="2:11" ht="21" customHeight="1">
      <c r="B10" s="11">
        <v>40940</v>
      </c>
      <c r="C10" s="12">
        <v>0.43958333333333338</v>
      </c>
      <c r="D10" s="13">
        <v>1002</v>
      </c>
      <c r="E10" s="14">
        <v>90023</v>
      </c>
      <c r="F10" s="13" t="str">
        <f>IFERROR(IF(ISNA(VLOOKUP(표_판매_데이터[[#This Row],[SKU/제품 번호]],표_재고[],2,0)),"",VLOOKUP(표_판매_데이터[[#This Row],[SKU/제품 번호]],표_재고[],2,0)),"No description found")</f>
        <v>식탁보(6' 원형)</v>
      </c>
      <c r="G10" s="34">
        <v>34990</v>
      </c>
      <c r="H10" s="15">
        <v>0.05</v>
      </c>
      <c r="I10" s="34">
        <f>표_판매_데이터[[#This Row],[판매액]]*표_판매_데이터[[#This Row],[세율]]</f>
        <v>1749.5</v>
      </c>
      <c r="J10" s="34">
        <f>표_판매_데이터[[#This Row],[판매액]]+표_판매_데이터[[#This Row],[판매세]]</f>
        <v>36739.5</v>
      </c>
    </row>
    <row r="11" spans="2:11" ht="21" customHeight="1">
      <c r="B11" s="11">
        <v>40940</v>
      </c>
      <c r="C11" s="12">
        <v>0.44791666666666669</v>
      </c>
      <c r="D11" s="13">
        <v>1003</v>
      </c>
      <c r="E11" s="14">
        <v>90005</v>
      </c>
      <c r="F11" s="13" t="str">
        <f>IFERROR(IF(ISNA(VLOOKUP(표_판매_데이터[[#This Row],[SKU/제품 번호]],표_재고[],2,0)),"",VLOOKUP(표_판매_데이터[[#This Row],[SKU/제품 번호]],표_재고[],2,0)),"No description found")</f>
        <v>원형 접시</v>
      </c>
      <c r="G11" s="34">
        <v>55950</v>
      </c>
      <c r="H11" s="15">
        <v>0.05</v>
      </c>
      <c r="I11" s="34">
        <f>표_판매_데이터[[#This Row],[판매액]]*표_판매_데이터[[#This Row],[세율]]</f>
        <v>2797.5</v>
      </c>
      <c r="J11" s="34">
        <f>표_판매_데이터[[#This Row],[판매액]]+표_판매_데이터[[#This Row],[판매세]]</f>
        <v>58747.5</v>
      </c>
    </row>
    <row r="12" spans="2:11" ht="21" customHeight="1">
      <c r="B12" s="11">
        <v>40940</v>
      </c>
      <c r="C12" s="12">
        <v>0.4548611111111111</v>
      </c>
      <c r="D12" s="13">
        <v>1004</v>
      </c>
      <c r="E12" s="14">
        <v>90004</v>
      </c>
      <c r="F12" s="16" t="str">
        <f>IFERROR(IF(ISNA(VLOOKUP(표_판매_데이터[[#This Row],[SKU/제품 번호]],표_재고[],2,0)),"",VLOOKUP(표_판매_데이터[[#This Row],[SKU/제품 번호]],표_재고[],2,0)),"No description found")</f>
        <v>사각형 접시</v>
      </c>
      <c r="G12" s="34">
        <v>2950</v>
      </c>
      <c r="H12" s="15">
        <v>0.05</v>
      </c>
      <c r="I12" s="34">
        <f>표_판매_데이터[[#This Row],[판매액]]*표_판매_데이터[[#This Row],[세율]]</f>
        <v>147.5</v>
      </c>
      <c r="J12" s="34">
        <f>표_판매_데이터[[#This Row],[판매액]]+표_판매_데이터[[#This Row],[판매세]]</f>
        <v>3097.5</v>
      </c>
    </row>
    <row r="13" spans="2:11" ht="21" customHeight="1">
      <c r="B13" s="11">
        <v>40940</v>
      </c>
      <c r="C13" s="12">
        <v>0.48958333333333331</v>
      </c>
      <c r="D13" s="13">
        <v>1005</v>
      </c>
      <c r="E13" s="14">
        <v>90002</v>
      </c>
      <c r="F13" s="16" t="str">
        <f>IFERROR(IF(ISNA(VLOOKUP(표_판매_데이터[[#This Row],[SKU/제품 번호]],표_재고[],2,0)),"",VLOOKUP(표_판매_데이터[[#This Row],[SKU/제품 번호]],표_재고[],2,0)),"No description found")</f>
        <v>베개</v>
      </c>
      <c r="G13" s="34">
        <v>14980</v>
      </c>
      <c r="H13" s="15">
        <v>0.05</v>
      </c>
      <c r="I13" s="34">
        <f>표_판매_데이터[[#This Row],[판매액]]*표_판매_데이터[[#This Row],[세율]]</f>
        <v>749</v>
      </c>
      <c r="J13" s="34">
        <f>표_판매_데이터[[#This Row],[판매액]]+표_판매_데이터[[#This Row],[판매세]]</f>
        <v>15729</v>
      </c>
    </row>
  </sheetData>
  <phoneticPr fontId="2"/>
  <dataValidations count="1">
    <dataValidation type="list" errorStyle="warning" allowBlank="1" showInputMessage="1" showErrorMessage="1" errorTitle="Whoops!" error="These numbers are from a list on the Inventory sheet.  To add it to the drop down list, click Cancel, go to the Inventory sheet and add it to the list." sqref="E9:E13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26"/>
  <sheetViews>
    <sheetView showGridLines="0" zoomScaleNormal="100" workbookViewId="0">
      <selection activeCell="G8" sqref="G8"/>
    </sheetView>
  </sheetViews>
  <sheetFormatPr defaultRowHeight="21" customHeight="1"/>
  <cols>
    <col min="1" max="1" width="3.28515625" style="1" customWidth="1"/>
    <col min="2" max="2" width="28.7109375" style="28" customWidth="1"/>
    <col min="3" max="3" width="35" style="18" customWidth="1"/>
    <col min="4" max="4" width="13.28515625" style="18" customWidth="1"/>
    <col min="5" max="7" width="13.7109375" style="18" customWidth="1"/>
    <col min="8" max="16384" width="9.140625" style="1"/>
  </cols>
  <sheetData>
    <row r="1" spans="2:7" ht="13.5">
      <c r="B1" s="20"/>
      <c r="C1" s="21"/>
      <c r="D1" s="21"/>
      <c r="E1" s="21"/>
      <c r="F1" s="21"/>
      <c r="G1" s="21"/>
    </row>
    <row r="2" spans="2:7" ht="41.25">
      <c r="B2" s="22" t="s">
        <v>34</v>
      </c>
      <c r="C2" s="21"/>
      <c r="D2" s="21"/>
      <c r="E2" s="21"/>
      <c r="F2" s="21"/>
      <c r="G2" s="23"/>
    </row>
    <row r="3" spans="2:7" ht="17.25" customHeight="1">
      <c r="B3" s="24"/>
      <c r="C3" s="21"/>
      <c r="D3" s="21"/>
      <c r="E3" s="21"/>
      <c r="F3" s="21"/>
      <c r="G3" s="21"/>
    </row>
    <row r="4" spans="2:7" ht="15.75" customHeight="1">
      <c r="B4" s="25"/>
      <c r="C4" s="21"/>
      <c r="D4" s="21"/>
      <c r="E4" s="21"/>
      <c r="F4" s="21"/>
      <c r="G4" s="21"/>
    </row>
    <row r="5" spans="2:7" ht="17.25" customHeight="1">
      <c r="B5" s="25"/>
      <c r="C5" s="21"/>
      <c r="D5" s="21"/>
      <c r="E5" s="21"/>
      <c r="F5" s="21"/>
      <c r="G5" s="21"/>
    </row>
    <row r="6" spans="2:7" ht="13.5">
      <c r="B6" s="26"/>
      <c r="C6" s="6"/>
      <c r="D6" s="6"/>
      <c r="E6" s="6"/>
      <c r="F6" s="6"/>
      <c r="G6" s="6"/>
    </row>
    <row r="7" spans="2:7" ht="13.5">
      <c r="B7" s="26"/>
      <c r="C7" s="6"/>
      <c r="D7" s="6"/>
      <c r="E7" s="6"/>
      <c r="F7" s="6"/>
      <c r="G7" s="6"/>
    </row>
    <row r="8" spans="2:7" ht="13.5">
      <c r="B8" s="18" t="s">
        <v>24</v>
      </c>
      <c r="C8" s="18" t="s">
        <v>26</v>
      </c>
      <c r="D8" s="18" t="s">
        <v>25</v>
      </c>
      <c r="E8" s="18" t="s">
        <v>37</v>
      </c>
      <c r="F8" s="18" t="s">
        <v>38</v>
      </c>
      <c r="G8" s="18" t="s">
        <v>39</v>
      </c>
    </row>
    <row r="9" spans="2:7" ht="13.5">
      <c r="B9" s="37">
        <v>90001</v>
      </c>
      <c r="C9" s="35">
        <v>40940</v>
      </c>
      <c r="D9" s="18" t="s">
        <v>1</v>
      </c>
      <c r="E9" s="36">
        <v>78697.5</v>
      </c>
      <c r="F9" s="39">
        <v>3747.5</v>
      </c>
      <c r="G9" s="39">
        <v>74950</v>
      </c>
    </row>
    <row r="10" spans="2:7" ht="13.5">
      <c r="B10" s="37">
        <v>90002</v>
      </c>
      <c r="C10" s="35">
        <v>40940</v>
      </c>
      <c r="D10" s="18" t="s">
        <v>2</v>
      </c>
      <c r="E10" s="36">
        <v>15729</v>
      </c>
      <c r="F10" s="39">
        <v>749</v>
      </c>
      <c r="G10" s="39">
        <v>14980</v>
      </c>
    </row>
    <row r="11" spans="2:7" ht="13.5">
      <c r="B11" s="37">
        <v>90004</v>
      </c>
      <c r="C11" s="35">
        <v>40940</v>
      </c>
      <c r="D11" s="18" t="s">
        <v>4</v>
      </c>
      <c r="E11" s="36">
        <v>3097.5</v>
      </c>
      <c r="F11" s="39">
        <v>147.5</v>
      </c>
      <c r="G11" s="39">
        <v>2950</v>
      </c>
    </row>
    <row r="12" spans="2:7" ht="13.5">
      <c r="B12" s="37">
        <v>90005</v>
      </c>
      <c r="C12" s="35">
        <v>40940</v>
      </c>
      <c r="D12" s="18" t="s">
        <v>5</v>
      </c>
      <c r="E12" s="36">
        <v>58747.5</v>
      </c>
      <c r="F12" s="39">
        <v>2797.5</v>
      </c>
      <c r="G12" s="39">
        <v>55950</v>
      </c>
    </row>
    <row r="13" spans="2:7" ht="13.5">
      <c r="B13" s="37">
        <v>90023</v>
      </c>
      <c r="C13" s="35">
        <v>40940</v>
      </c>
      <c r="D13" s="18" t="s">
        <v>23</v>
      </c>
      <c r="E13" s="36">
        <v>36739.5</v>
      </c>
      <c r="F13" s="39">
        <v>1749.5</v>
      </c>
      <c r="G13" s="39">
        <v>34990</v>
      </c>
    </row>
    <row r="14" spans="2:7" ht="13.5">
      <c r="B14" s="38" t="s">
        <v>36</v>
      </c>
      <c r="C14" s="27"/>
      <c r="D14" s="27"/>
      <c r="E14" s="36">
        <v>193011</v>
      </c>
      <c r="F14" s="36">
        <v>9191</v>
      </c>
      <c r="G14" s="36">
        <v>183820</v>
      </c>
    </row>
    <row r="15" spans="2:7" ht="13.5">
      <c r="B15" s="6"/>
      <c r="C15" s="6"/>
      <c r="D15" s="6"/>
      <c r="E15" s="6"/>
      <c r="F15" s="6"/>
      <c r="G15" s="6"/>
    </row>
    <row r="16" spans="2:7" ht="13.5">
      <c r="B16" s="6"/>
      <c r="C16" s="6"/>
      <c r="D16" s="6"/>
    </row>
    <row r="17" spans="2:4" ht="13.5">
      <c r="B17" s="6"/>
      <c r="C17" s="6"/>
      <c r="D17" s="6"/>
    </row>
    <row r="18" spans="2:4" ht="13.5">
      <c r="B18" s="6"/>
      <c r="C18" s="6"/>
      <c r="D18" s="6"/>
    </row>
    <row r="19" spans="2:4" ht="13.5">
      <c r="B19" s="6"/>
      <c r="C19" s="6"/>
      <c r="D19" s="6"/>
    </row>
    <row r="20" spans="2:4" ht="13.5">
      <c r="B20" s="6"/>
      <c r="C20" s="6"/>
      <c r="D20" s="6"/>
    </row>
    <row r="21" spans="2:4" ht="13.5">
      <c r="B21" s="6"/>
      <c r="C21" s="6"/>
      <c r="D21" s="6"/>
    </row>
    <row r="22" spans="2:4" ht="13.5">
      <c r="B22" s="6"/>
      <c r="C22" s="6"/>
      <c r="D22" s="6"/>
    </row>
    <row r="23" spans="2:4" ht="13.5">
      <c r="B23" s="6"/>
      <c r="C23" s="6"/>
      <c r="D23" s="6"/>
    </row>
    <row r="24" spans="2:4" ht="13.5">
      <c r="B24" s="6"/>
      <c r="C24" s="6"/>
      <c r="D24" s="6"/>
    </row>
    <row r="25" spans="2:4" ht="13.5">
      <c r="B25" s="6"/>
      <c r="C25" s="6"/>
      <c r="D25" s="6"/>
    </row>
    <row r="26" spans="2:4" ht="21" customHeight="1">
      <c r="B26" s="26"/>
      <c r="C26" s="6"/>
      <c r="D26" s="6"/>
    </row>
  </sheetData>
  <phoneticPr fontId="2"/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>
      <selection activeCell="C28" sqref="C28"/>
    </sheetView>
  </sheetViews>
  <sheetFormatPr defaultRowHeight="21" customHeight="1"/>
  <cols>
    <col min="1" max="1" width="3.28515625" style="1" customWidth="1"/>
    <col min="2" max="2" width="31.85546875" style="33" customWidth="1"/>
    <col min="3" max="3" width="46.85546875" style="18" customWidth="1"/>
    <col min="4" max="16384" width="9.140625" style="1"/>
  </cols>
  <sheetData>
    <row r="1" spans="2:3" ht="13.5">
      <c r="B1" s="21"/>
      <c r="C1" s="21"/>
    </row>
    <row r="2" spans="2:3" ht="41.25">
      <c r="B2" s="22" t="s">
        <v>35</v>
      </c>
      <c r="C2" s="21"/>
    </row>
    <row r="3" spans="2:3" ht="17.25" customHeight="1">
      <c r="B3" s="21"/>
      <c r="C3" s="21"/>
    </row>
    <row r="4" spans="2:3" ht="15.75" customHeight="1">
      <c r="B4" s="21"/>
      <c r="C4" s="21"/>
    </row>
    <row r="5" spans="2:3" ht="17.25" customHeight="1">
      <c r="B5" s="21"/>
      <c r="C5" s="21"/>
    </row>
    <row r="6" spans="2:3" ht="13.5">
      <c r="B6" s="29"/>
      <c r="C6" s="5"/>
    </row>
    <row r="7" spans="2:3" ht="13.5">
      <c r="B7" s="29"/>
      <c r="C7" s="5"/>
    </row>
    <row r="8" spans="2:3" ht="21" customHeight="1">
      <c r="B8" s="30" t="s">
        <v>24</v>
      </c>
      <c r="C8" s="31" t="s">
        <v>25</v>
      </c>
    </row>
    <row r="9" spans="2:3" ht="21" customHeight="1">
      <c r="B9" s="32">
        <v>90001</v>
      </c>
      <c r="C9" s="17" t="s">
        <v>1</v>
      </c>
    </row>
    <row r="10" spans="2:3" ht="21" customHeight="1">
      <c r="B10" s="32">
        <v>90002</v>
      </c>
      <c r="C10" s="17" t="s">
        <v>2</v>
      </c>
    </row>
    <row r="11" spans="2:3" ht="21" customHeight="1">
      <c r="B11" s="32">
        <v>90003</v>
      </c>
      <c r="C11" s="17" t="s">
        <v>3</v>
      </c>
    </row>
    <row r="12" spans="2:3" ht="21" customHeight="1">
      <c r="B12" s="32">
        <v>90004</v>
      </c>
      <c r="C12" s="17" t="s">
        <v>4</v>
      </c>
    </row>
    <row r="13" spans="2:3" ht="21" customHeight="1">
      <c r="B13" s="32">
        <v>90005</v>
      </c>
      <c r="C13" s="17" t="s">
        <v>5</v>
      </c>
    </row>
    <row r="14" spans="2:3" ht="21" customHeight="1">
      <c r="B14" s="32">
        <v>90006</v>
      </c>
      <c r="C14" s="17" t="s">
        <v>6</v>
      </c>
    </row>
    <row r="15" spans="2:3" ht="21" customHeight="1">
      <c r="B15" s="32">
        <v>90007</v>
      </c>
      <c r="C15" s="17" t="s">
        <v>7</v>
      </c>
    </row>
    <row r="16" spans="2:3" ht="21" customHeight="1">
      <c r="B16" s="32">
        <v>90008</v>
      </c>
      <c r="C16" s="17" t="s">
        <v>8</v>
      </c>
    </row>
    <row r="17" spans="2:3" ht="21" customHeight="1">
      <c r="B17" s="32">
        <v>90009</v>
      </c>
      <c r="C17" s="17" t="s">
        <v>9</v>
      </c>
    </row>
    <row r="18" spans="2:3" ht="21" customHeight="1">
      <c r="B18" s="32">
        <v>90010</v>
      </c>
      <c r="C18" s="17" t="s">
        <v>10</v>
      </c>
    </row>
    <row r="19" spans="2:3" ht="21" customHeight="1">
      <c r="B19" s="32">
        <v>90011</v>
      </c>
      <c r="C19" s="17" t="s">
        <v>11</v>
      </c>
    </row>
    <row r="20" spans="2:3" ht="21" customHeight="1">
      <c r="B20" s="32">
        <v>90012</v>
      </c>
      <c r="C20" s="17" t="s">
        <v>12</v>
      </c>
    </row>
    <row r="21" spans="2:3" ht="21" customHeight="1">
      <c r="B21" s="32">
        <v>90013</v>
      </c>
      <c r="C21" s="17" t="s">
        <v>13</v>
      </c>
    </row>
    <row r="22" spans="2:3" ht="21" customHeight="1">
      <c r="B22" s="32">
        <v>90014</v>
      </c>
      <c r="C22" s="17" t="s">
        <v>14</v>
      </c>
    </row>
    <row r="23" spans="2:3" ht="21" customHeight="1">
      <c r="B23" s="32">
        <v>90015</v>
      </c>
      <c r="C23" s="17" t="s">
        <v>15</v>
      </c>
    </row>
    <row r="24" spans="2:3" ht="21" customHeight="1">
      <c r="B24" s="32">
        <v>90016</v>
      </c>
      <c r="C24" s="17" t="s">
        <v>16</v>
      </c>
    </row>
    <row r="25" spans="2:3" ht="21" customHeight="1">
      <c r="B25" s="32">
        <v>90017</v>
      </c>
      <c r="C25" s="17" t="s">
        <v>17</v>
      </c>
    </row>
    <row r="26" spans="2:3" ht="21" customHeight="1">
      <c r="B26" s="32">
        <v>90018</v>
      </c>
      <c r="C26" s="17" t="s">
        <v>18</v>
      </c>
    </row>
    <row r="27" spans="2:3" ht="21" customHeight="1">
      <c r="B27" s="32">
        <v>90019</v>
      </c>
      <c r="C27" s="17" t="s">
        <v>19</v>
      </c>
    </row>
    <row r="28" spans="2:3" ht="21" customHeight="1">
      <c r="B28" s="32">
        <v>90020</v>
      </c>
      <c r="C28" s="17" t="s">
        <v>20</v>
      </c>
    </row>
    <row r="29" spans="2:3" ht="21" customHeight="1">
      <c r="B29" s="32">
        <v>90021</v>
      </c>
      <c r="C29" s="17" t="s">
        <v>21</v>
      </c>
    </row>
    <row r="30" spans="2:3" ht="21" customHeight="1">
      <c r="B30" s="32">
        <v>90022</v>
      </c>
      <c r="C30" s="17" t="s">
        <v>22</v>
      </c>
    </row>
    <row r="31" spans="2:3" ht="21" customHeight="1">
      <c r="B31" s="32">
        <v>90023</v>
      </c>
      <c r="C31" s="17" t="s">
        <v>23</v>
      </c>
    </row>
  </sheetData>
  <phoneticPr fontId="2"/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848666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2012-07-27T02:40:00+00:00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471278</Value>
    </PublishStatusLookup>
    <APAuthor xmlns="49c1fb53-399a-4d91-bfc2-0a118990ebe4">
      <UserInfo>
        <DisplayName>REDMOND\v-sa</DisplayName>
        <AccountId>2467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true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2007 Default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TP103107640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D78DEB-56D8-406B-871A-0F5E9EDA16B1}">
  <ds:schemaRefs>
    <ds:schemaRef ds:uri="http://schemas.microsoft.com/office/2006/metadata/properties"/>
    <ds:schemaRef ds:uri="http://schemas.microsoft.com/office/infopath/2007/PartnerControls"/>
    <ds:schemaRef ds:uri="49c1fb53-399a-4d91-bfc2-0a118990ebe4"/>
  </ds:schemaRefs>
</ds:datastoreItem>
</file>

<file path=customXml/itemProps2.xml><?xml version="1.0" encoding="utf-8"?>
<ds:datastoreItem xmlns:ds="http://schemas.openxmlformats.org/officeDocument/2006/customXml" ds:itemID="{40368F1F-5A8B-4BFB-8D1A-08CD44CB84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22A5E-5243-4477-829D-B2C101614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1fb53-399a-4d91-bfc2-0a118990eb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판매 데이터</vt:lpstr>
      <vt:lpstr>판매 보고서</vt:lpstr>
      <vt:lpstr>재고</vt:lpstr>
      <vt:lpstr>PN</vt:lpstr>
      <vt:lpstr>PN_Description</vt:lpstr>
      <vt:lpstr>재고!Print_Area</vt:lpstr>
      <vt:lpstr>'판매 데이터'!Print_Area</vt:lpstr>
      <vt:lpstr>'판매 보고서'!Print_Area</vt:lpstr>
      <vt:lpstr>재고!Print_Titles</vt:lpstr>
      <vt:lpstr>'판매 데이터'!Print_Titles</vt:lpstr>
      <vt:lpstr>'판매 보고서'!Print_Titles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2012-07-26T19:31:23Z</dcterms:created>
  <dcterms:modified xsi:type="dcterms:W3CDTF">2012-12-14T00:46:33Z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