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208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03_Accessibility_Q4_batch4\12_NanjingProcessing_From_Finalcheck_implementation\templates\ko-KR\target\"/>
    </mc:Choice>
  </mc:AlternateContent>
  <bookViews>
    <workbookView xWindow="0" yWindow="0" windowWidth="28800" windowHeight="13890" xr2:uid="{00000000-000D-0000-FFFF-FFFF00000000}"/>
  </bookViews>
  <sheets>
    <sheet name="주간 작업 일정" sheetId="1" r:id="rId1"/>
    <sheet name="작업 목록" sheetId="2" r:id="rId2"/>
  </sheets>
  <definedNames>
    <definedName name="_xlnm.Print_Titles" localSheetId="1">'작업 목록'!$3:$3</definedName>
    <definedName name="_xlnm.Print_Titles" localSheetId="0">'주간 작업 일정'!$4:$5</definedName>
    <definedName name="누구필드">작업목록[수업]</definedName>
    <definedName name="수업">작업일정[[#All],[열1]]</definedName>
    <definedName name="시작날짜">'주간 작업 일정'!$I$3</definedName>
    <definedName name="열제목2">작업목록[[#Headers],[날짜]]</definedName>
    <definedName name="제목1">작업일정[[#All],[열1]]</definedName>
    <definedName name="행제목영역1..I3">'주간 작업 일정'!$H$3</definedName>
  </definedNames>
  <calcPr calcId="171027"/>
</workbook>
</file>

<file path=xl/calcChain.xml><?xml version="1.0" encoding="utf-8"?>
<calcChain xmlns="http://schemas.openxmlformats.org/spreadsheetml/2006/main">
  <c r="B12" i="2" l="1"/>
  <c r="B9" i="2" l="1"/>
  <c r="E9" i="2" s="1"/>
  <c r="B10" i="2"/>
  <c r="E10" i="2" s="1"/>
  <c r="B11" i="2"/>
  <c r="E11" i="2" s="1"/>
  <c r="B5" i="2" l="1"/>
  <c r="E5" i="2" s="1"/>
  <c r="E12" i="2" l="1"/>
  <c r="B8" i="2"/>
  <c r="E8" i="2" s="1"/>
  <c r="B7" i="2"/>
  <c r="E7" i="2" s="1"/>
  <c r="B6" i="2"/>
  <c r="E6" i="2" s="1"/>
  <c r="B4" i="2"/>
  <c r="E4" i="2" s="1"/>
  <c r="I3" i="1"/>
  <c r="I4" i="1" s="1"/>
  <c r="G4" i="1" l="1"/>
  <c r="H4" i="1"/>
  <c r="E4" i="1"/>
  <c r="F4" i="1"/>
  <c r="C4" i="1"/>
  <c r="D4" i="1"/>
  <c r="B5" i="1"/>
  <c r="C5" i="1"/>
  <c r="C7" i="1" l="1"/>
  <c r="C10" i="1"/>
  <c r="C9" i="1"/>
  <c r="C6" i="1"/>
  <c r="C11" i="1"/>
  <c r="C8" i="1"/>
  <c r="D5" i="1" l="1"/>
  <c r="D7" i="1" l="1"/>
  <c r="D9" i="1"/>
  <c r="D6" i="1"/>
  <c r="D11" i="1"/>
  <c r="D8" i="1"/>
  <c r="D10" i="1"/>
  <c r="E5" i="1"/>
  <c r="E7" i="1" l="1"/>
  <c r="E11" i="1"/>
  <c r="E8" i="1"/>
  <c r="E10" i="1"/>
  <c r="E9" i="1"/>
  <c r="E6" i="1"/>
  <c r="F5" i="1"/>
  <c r="F7" i="1" l="1"/>
  <c r="F10" i="1"/>
  <c r="F9" i="1"/>
  <c r="F6" i="1"/>
  <c r="F11" i="1"/>
  <c r="F8" i="1"/>
  <c r="G5" i="1"/>
  <c r="H5" i="1" l="1"/>
  <c r="H8" i="1" s="1"/>
  <c r="G7" i="1"/>
  <c r="G9" i="1"/>
  <c r="G6" i="1"/>
  <c r="G11" i="1"/>
  <c r="G8" i="1"/>
  <c r="G10" i="1"/>
  <c r="I5" i="1" l="1"/>
  <c r="I9" i="1" s="1"/>
  <c r="H6" i="1"/>
  <c r="H10" i="1"/>
  <c r="H7" i="1"/>
  <c r="H9" i="1"/>
  <c r="H11" i="1"/>
  <c r="I6" i="1"/>
  <c r="I10" i="1" l="1"/>
  <c r="I7" i="1"/>
  <c r="I11" i="1"/>
  <c r="I8" i="1"/>
</calcChain>
</file>

<file path=xl/sharedStrings.xml><?xml version="1.0" encoding="utf-8"?>
<sst xmlns="http://schemas.openxmlformats.org/spreadsheetml/2006/main" count="35" uniqueCount="27">
  <si>
    <t>작업 목록으로</t>
  </si>
  <si>
    <t>주간</t>
  </si>
  <si>
    <t>작업 일정</t>
  </si>
  <si>
    <t>겨울</t>
  </si>
  <si>
    <t>영어 입문</t>
  </si>
  <si>
    <t>예술 입문</t>
  </si>
  <si>
    <t>수학 입문</t>
  </si>
  <si>
    <t>문학 입문</t>
  </si>
  <si>
    <t>역사 입문</t>
  </si>
  <si>
    <t>기타</t>
  </si>
  <si>
    <t xml:space="preserve"> 일정 시작 날짜:</t>
  </si>
  <si>
    <t>주간 작업 일정으로</t>
  </si>
  <si>
    <t>작업 목록</t>
  </si>
  <si>
    <t>날짜</t>
  </si>
  <si>
    <t>수업</t>
  </si>
  <si>
    <t>과제/작업</t>
  </si>
  <si>
    <t>90페이지, 금요일 시험 대비 5장 복습</t>
  </si>
  <si>
    <t>워크시트 56(홀수만), 목요일 시험 대비 공부</t>
  </si>
  <si>
    <t>실험 준비</t>
  </si>
  <si>
    <t>5~8장 시험</t>
  </si>
  <si>
    <t>78~88페이지, 4장 요약</t>
  </si>
  <si>
    <t>감사 대비 실험실 청소</t>
  </si>
  <si>
    <t>스터디 그룹 피자 주문</t>
  </si>
  <si>
    <t>개요 에세이</t>
  </si>
  <si>
    <t>데이터 일치</t>
  </si>
  <si>
    <t>영어 입문</t>
    <phoneticPr fontId="11" type="noConversion"/>
  </si>
  <si>
    <t>시험 공부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</si>
</sst>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&quot;년&quot;\ m&quot;월&quot;\ d&quot;일&quot;;@"/>
  </numFmts>
  <fonts count="12" x14ac:knownFonts="1">
    <font>
      <sz val="11"/>
      <color theme="3"/>
      <name val="맑은 고딕"/>
      <family val="2"/>
      <scheme val="minor"/>
    </font>
    <font>
      <sz val="11"/>
      <color theme="1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b/>
      <sz val="32"/>
      <color theme="0"/>
      <name val="맑은 고딕"/>
      <family val="2"/>
      <scheme val="major"/>
    </font>
    <font>
      <b/>
      <sz val="32"/>
      <color theme="4"/>
      <name val="맑은 고딕"/>
      <family val="2"/>
      <scheme val="major"/>
    </font>
    <font>
      <sz val="11"/>
      <color theme="0"/>
      <name val="맑은 고딕"/>
      <family val="2"/>
      <scheme val="major"/>
    </font>
    <font>
      <b/>
      <sz val="14"/>
      <color theme="0"/>
      <name val="맑은 고딕"/>
      <family val="2"/>
      <scheme val="major"/>
    </font>
    <font>
      <sz val="11"/>
      <color theme="3"/>
      <name val="맑은 고딕"/>
      <family val="2"/>
      <scheme val="minor"/>
    </font>
    <font>
      <b/>
      <sz val="11"/>
      <color theme="1"/>
      <name val="맑은 고딕"/>
      <family val="1"/>
      <scheme val="minor"/>
    </font>
    <font>
      <b/>
      <sz val="11"/>
      <color theme="4"/>
      <name val="맑은 고딕"/>
      <family val="1"/>
      <scheme val="minor"/>
    </font>
    <font>
      <b/>
      <sz val="11"/>
      <color theme="0"/>
      <name val="맑은 고딕"/>
      <family val="2"/>
      <scheme val="major"/>
    </font>
    <font>
      <sz val="8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18">
    <xf numFmtId="0" fontId="0" fillId="0" borderId="0">
      <alignment horizontal="left" vertical="center" wrapText="1" indent="1"/>
    </xf>
    <xf numFmtId="0" fontId="3" fillId="2" borderId="0" applyNumberFormat="0" applyProtection="0">
      <alignment horizontal="left" vertical="center"/>
    </xf>
    <xf numFmtId="0" fontId="4" fillId="0" borderId="0" applyProtection="0">
      <alignment vertical="center"/>
    </xf>
    <xf numFmtId="0" fontId="6" fillId="2" borderId="5" applyProtection="0">
      <alignment horizontal="left" vertical="center" indent="1"/>
    </xf>
    <xf numFmtId="14" fontId="5" fillId="2" borderId="4" applyProtection="0">
      <alignment horizontal="left" vertical="top" indent="1"/>
    </xf>
    <xf numFmtId="0" fontId="8" fillId="0" borderId="0" applyBorder="0" applyProtection="0">
      <alignment horizontal="right" vertical="center" indent="1"/>
    </xf>
    <xf numFmtId="0" fontId="2" fillId="0" borderId="0" applyProtection="0">
      <alignment horizontal="left" vertical="center" indent="1"/>
    </xf>
    <xf numFmtId="0" fontId="2" fillId="0" borderId="0" applyProtection="0">
      <alignment horizontal="left" vertical="center" indent="1"/>
    </xf>
    <xf numFmtId="179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3" borderId="2" applyNumberFormat="0" applyAlignment="0" applyProtection="0"/>
    <xf numFmtId="0" fontId="1" fillId="4" borderId="0" applyNumberFormat="0" applyFont="0" applyBorder="0" applyAlignment="0" applyProtection="0"/>
    <xf numFmtId="180" fontId="7" fillId="0" borderId="0" applyFont="0" applyFill="0" applyBorder="0">
      <alignment horizontal="center" vertical="center"/>
    </xf>
    <xf numFmtId="14" fontId="9" fillId="0" borderId="1">
      <alignment horizontal="center" vertical="center"/>
    </xf>
    <xf numFmtId="0" fontId="10" fillId="2" borderId="3">
      <alignment horizontal="left" vertical="top" indent="1"/>
    </xf>
  </cellStyleXfs>
  <cellXfs count="11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3" fillId="2" borderId="0" xfId="1">
      <alignment horizontal="left" vertical="center"/>
    </xf>
    <xf numFmtId="0" fontId="2" fillId="0" borderId="0" xfId="6">
      <alignment horizontal="left" vertical="center" indent="1"/>
    </xf>
    <xf numFmtId="0" fontId="4" fillId="0" borderId="0" xfId="2">
      <alignment vertical="center"/>
    </xf>
    <xf numFmtId="0" fontId="8" fillId="0" borderId="0" xfId="5">
      <alignment horizontal="right" vertical="center" indent="1"/>
    </xf>
    <xf numFmtId="0" fontId="10" fillId="2" borderId="3" xfId="17">
      <alignment horizontal="left" vertical="top" indent="1"/>
    </xf>
    <xf numFmtId="0" fontId="6" fillId="2" borderId="5" xfId="3">
      <alignment horizontal="left" vertical="center" indent="1"/>
    </xf>
    <xf numFmtId="180" fontId="5" fillId="2" borderId="4" xfId="4" applyNumberFormat="1">
      <alignment horizontal="left" vertical="top" indent="1"/>
    </xf>
    <xf numFmtId="180" fontId="9" fillId="0" borderId="1" xfId="16" applyNumberFormat="1">
      <alignment horizontal="center" vertical="center"/>
    </xf>
    <xf numFmtId="180" fontId="0" fillId="0" borderId="0" xfId="15" applyNumberFormat="1" applyFont="1" applyFill="1" applyBorder="1">
      <alignment horizontal="center" vertical="center"/>
    </xf>
  </cellXfs>
  <cellStyles count="18">
    <cellStyle name="20% - 강조색1" xfId="14" builtinId="30" customBuiltin="1"/>
    <cellStyle name="날짜" xfId="15" xr:uid="{00000000-0005-0000-0000-00000F000000}"/>
    <cellStyle name="메모" xfId="13" builtinId="10" customBuiltin="1"/>
    <cellStyle name="백분율" xfId="12" builtinId="5" customBuiltin="1"/>
    <cellStyle name="쉼표" xfId="8" builtinId="3" customBuiltin="1"/>
    <cellStyle name="쉼표 [0]" xfId="9" builtinId="6" customBuiltin="1"/>
    <cellStyle name="시작 날짜" xfId="16" xr:uid="{00000000-0005-0000-0000-000010000000}"/>
    <cellStyle name="연도" xfId="17" xr:uid="{00000000-0005-0000-0000-000011000000}"/>
    <cellStyle name="열어 본 하이퍼링크" xfId="7" builtinId="9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통화" xfId="10" builtinId="4" customBuiltin="1"/>
    <cellStyle name="통화 [0]" xfId="11" builtinId="7" customBuiltin="1"/>
    <cellStyle name="표준" xfId="0" builtinId="0" customBuiltin="1"/>
    <cellStyle name="하이퍼링크" xfId="6" builtinId="8" customBuiltin="1"/>
  </cellStyles>
  <dxfs count="7">
    <dxf>
      <numFmt numFmtId="180" formatCode="yyyy&quot;년&quot;\ m&quot;월&quot;\ d&quot;일&quot;;@"/>
    </dxf>
    <dxf>
      <numFmt numFmtId="0" formatCode="General"/>
    </dxf>
    <dxf>
      <fill>
        <patternFill>
          <bgColor theme="4" tint="0.79998168889431442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none">
          <bgColor auto="1"/>
        </patternFill>
      </fill>
      <border diagonalUp="1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diagonal style="thin">
          <color theme="4"/>
        </diagonal>
        <vertical style="thin">
          <color theme="4"/>
        </vertical>
        <horizontal style="thin">
          <color theme="4"/>
        </horizontal>
      </border>
    </dxf>
    <dxf>
      <font>
        <b/>
        <i val="0"/>
        <color theme="1"/>
      </font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 tint="9.9948118533890809E-2"/>
      </font>
      <fill>
        <patternFill>
          <bgColor theme="0"/>
        </patternFill>
      </fill>
      <border>
        <bottom style="thin">
          <color theme="0" tint="-0.14993743705557422"/>
        </bottom>
        <horizontal style="thin">
          <color theme="0" tint="-0.14996795556505021"/>
        </horizontal>
      </border>
    </dxf>
  </dxfs>
  <tableStyles count="1" defaultTableStyle="주간 작업 목록" defaultPivotStyle="PivotStyleLight16">
    <tableStyle name="주간 작업 목록" pivot="0" count="5" xr9:uid="{00000000-0011-0000-FFFF-FFFF00000000}">
      <tableStyleElement type="wholeTable" dxfId="6"/>
      <tableStyleElement type="headerRow" dxfId="5"/>
      <tableStyleElement type="firstColumn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작업일정" displayName="작업일정" ref="B6:I11" headerRowCount="0" totalsRowShown="0">
  <tableColumns count="8">
    <tableColumn id="1" xr3:uid="{00000000-0010-0000-0000-000001000000}" name="열1"/>
    <tableColumn id="2" xr3:uid="{00000000-0010-0000-0000-000002000000}" name="열2" dataDxfId="1">
      <calculatedColumnFormula>IFERROR(INDEX(작업목록[],MATCH(C$5&amp;$B6,작업목록[데이터 일치],0),3),"")</calculatedColumnFormula>
    </tableColumn>
    <tableColumn id="3" xr3:uid="{00000000-0010-0000-0000-000003000000}" name="열3">
      <calculatedColumnFormula>IFERROR(INDEX(작업목록[],MATCH(D$5&amp;$B6,작업목록[데이터 일치],0),3),"")</calculatedColumnFormula>
    </tableColumn>
    <tableColumn id="4" xr3:uid="{00000000-0010-0000-0000-000004000000}" name="열4">
      <calculatedColumnFormula>IFERROR(INDEX(작업목록[],MATCH(E$5&amp;$B6,작업목록[데이터 일치],0),3),"")</calculatedColumnFormula>
    </tableColumn>
    <tableColumn id="5" xr3:uid="{00000000-0010-0000-0000-000005000000}" name="열5">
      <calculatedColumnFormula>IFERROR(INDEX(작업목록[],MATCH(F$5&amp;$B6,작업목록[데이터 일치],0),3),"")</calculatedColumnFormula>
    </tableColumn>
    <tableColumn id="6" xr3:uid="{00000000-0010-0000-0000-000006000000}" name="열6">
      <calculatedColumnFormula>IFERROR(INDEX(작업목록[],MATCH(G$5&amp;$B6,작업목록[데이터 일치],0),3),"")</calculatedColumnFormula>
    </tableColumn>
    <tableColumn id="7" xr3:uid="{00000000-0010-0000-0000-000007000000}" name="열7">
      <calculatedColumnFormula>IFERROR(INDEX(작업목록[],MATCH(H$5&amp;$B6,작업목록[데이터 일치],0),3),"")</calculatedColumnFormula>
    </tableColumn>
    <tableColumn id="8" xr3:uid="{00000000-0010-0000-0000-000008000000}" name="열8">
      <calculatedColumnFormula>IFERROR(INDEX(작업목록[],MATCH(I$5&amp;$B6,작업목록[데이터 일치],0),3),"")</calculatedColumnFormula>
    </tableColumn>
  </tableColumns>
  <tableStyleInfo name="주간 작업 목록" showFirstColumn="1" showLastColumn="0" showRowStripes="1" showColumnStripes="0"/>
  <extLst>
    <ext xmlns:x14="http://schemas.microsoft.com/office/spreadsheetml/2009/9/main" uri="{504A1905-F514-4f6f-8877-14C23A59335A}">
      <x14:table altTextSummary="이 표의 첫 번째 열에 수업 명을 입력합니다. 다른 열은 작업 목록 워크시트의 과제/작업에 입력한 내용을 바탕으로 자동으로 업데이트됩니다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작업목록" displayName="작업목록" ref="B3:E12" totalsRowShown="0">
  <autoFilter ref="B3:E12" xr:uid="{00000000-0009-0000-0100-000001000000}"/>
  <sortState ref="B5:E13">
    <sortCondition ref="B4:B13"/>
  </sortState>
  <tableColumns count="4">
    <tableColumn id="1" xr3:uid="{00000000-0010-0000-0100-000001000000}" name="날짜" dataDxfId="0" dataCellStyle="날짜"/>
    <tableColumn id="3" xr3:uid="{00000000-0010-0000-0100-000003000000}" name="수업"/>
    <tableColumn id="4" xr3:uid="{00000000-0010-0000-0100-000004000000}" name="과제/작업"/>
    <tableColumn id="2" xr3:uid="{00000000-0010-0000-0100-000002000000}" name="데이터 일치">
      <calculatedColumnFormula>작업목록[[#This Row],[날짜]]&amp;작업목록[[#This Row],[수업]]</calculatedColumnFormula>
    </tableColumn>
  </tableColumns>
  <tableStyleInfo name="주간 작업 목록" showFirstColumn="0" showLastColumn="0" showRowStripes="0" showColumnStripes="0"/>
  <extLst>
    <ext xmlns:x14="http://schemas.microsoft.com/office/spreadsheetml/2009/9/main" uri="{504A1905-F514-4f6f-8877-14C23A59335A}">
      <x14:table altTextSummary="날짜, 수업 및 과제 또는 작업을 입력합니다. 특정 항목을 찾으려면 표 필터를 사용하세요."/>
    </ext>
  </extLst>
</table>
</file>

<file path=xl/theme/theme1.xml><?xml version="1.0" encoding="utf-8"?>
<a:theme xmlns:a="http://schemas.openxmlformats.org/drawingml/2006/main" name="Office Theme">
  <a:themeElements>
    <a:clrScheme name="Weekly Task Schedule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8A479B"/>
      </a:accent1>
      <a:accent2>
        <a:srgbClr val="5A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1ECBCE"/>
      </a:hlink>
      <a:folHlink>
        <a:srgbClr val="5B77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I11"/>
  <sheetViews>
    <sheetView showGridLines="0" showZeros="0" tabSelected="1" zoomScaleNormal="100" workbookViewId="0"/>
  </sheetViews>
  <sheetFormatPr defaultColWidth="9.125" defaultRowHeight="60" customHeight="1" x14ac:dyDescent="0.3"/>
  <cols>
    <col min="1" max="1" width="2.75" style="1" customWidth="1"/>
    <col min="2" max="4" width="22.625" style="1" customWidth="1"/>
    <col min="5" max="5" width="22.625" style="1" hidden="1" customWidth="1"/>
    <col min="6" max="9" width="22.625" style="1" customWidth="1"/>
    <col min="10" max="10" width="2.75" style="1" customWidth="1"/>
    <col min="11" max="16384" width="9.125" style="1"/>
  </cols>
  <sheetData>
    <row r="1" spans="2:9" ht="30" customHeight="1" x14ac:dyDescent="0.3">
      <c r="B1" s="3" t="s">
        <v>0</v>
      </c>
    </row>
    <row r="2" spans="2:9" ht="50.1" customHeight="1" thickBot="1" x14ac:dyDescent="0.35">
      <c r="B2" s="2" t="s">
        <v>1</v>
      </c>
    </row>
    <row r="3" spans="2:9" ht="50.1" customHeight="1" thickBot="1" x14ac:dyDescent="0.35">
      <c r="B3" s="4" t="s">
        <v>2</v>
      </c>
      <c r="H3" s="5" t="s">
        <v>10</v>
      </c>
      <c r="I3" s="9">
        <f ca="1">TODAY()</f>
        <v>42878</v>
      </c>
    </row>
    <row r="4" spans="2:9" ht="30" customHeight="1" x14ac:dyDescent="0.3">
      <c r="B4" s="7" t="s">
        <v>3</v>
      </c>
      <c r="C4" s="7" t="str">
        <f ca="1">TEXT(WEEKDAY(시작날짜),"aaaa")</f>
        <v>화요일</v>
      </c>
      <c r="D4" s="7" t="str">
        <f ca="1">TEXT(WEEKDAY(시작날짜)+1,"aaaa")</f>
        <v>수요일</v>
      </c>
      <c r="E4" s="7" t="str">
        <f ca="1">TEXT(WEEKDAY(시작날짜)+2,"aaaa")</f>
        <v>목요일</v>
      </c>
      <c r="F4" s="7" t="str">
        <f ca="1">TEXT(WEEKDAY(시작날짜)+3,"aaaa")</f>
        <v>금요일</v>
      </c>
      <c r="G4" s="7" t="str">
        <f ca="1">TEXT(WEEKDAY(시작날짜)+4,"aaaa")</f>
        <v>토요일</v>
      </c>
      <c r="H4" s="7" t="str">
        <f ca="1">TEXT(WEEKDAY(시작날짜)+5,"aaaa")</f>
        <v>일요일</v>
      </c>
      <c r="I4" s="7" t="str">
        <f ca="1">TEXT(WEEKDAY(시작날짜)+6,"aaaa")</f>
        <v>월요일</v>
      </c>
    </row>
    <row r="5" spans="2:9" ht="30" customHeight="1" x14ac:dyDescent="0.3">
      <c r="B5" s="6">
        <f ca="1">YEAR(시작날짜)</f>
        <v>2017</v>
      </c>
      <c r="C5" s="8">
        <f ca="1">시작날짜</f>
        <v>42878</v>
      </c>
      <c r="D5" s="8">
        <f ca="1">C5+1</f>
        <v>42879</v>
      </c>
      <c r="E5" s="8">
        <f t="shared" ref="E5:I5" ca="1" si="0">D5+1</f>
        <v>42880</v>
      </c>
      <c r="F5" s="8">
        <f t="shared" ca="1" si="0"/>
        <v>42881</v>
      </c>
      <c r="G5" s="8">
        <f t="shared" ca="1" si="0"/>
        <v>42882</v>
      </c>
      <c r="H5" s="8">
        <f t="shared" ca="1" si="0"/>
        <v>42883</v>
      </c>
      <c r="I5" s="8">
        <f t="shared" ca="1" si="0"/>
        <v>42884</v>
      </c>
    </row>
    <row r="6" spans="2:9" ht="60" customHeight="1" x14ac:dyDescent="0.3">
      <c r="B6" s="1" t="s">
        <v>4</v>
      </c>
      <c r="C6" s="1" t="str">
        <f ca="1">IFERROR(INDEX(작업목록[],MATCH(C$5&amp;$B6,작업목록[데이터 일치],0),3),"")</f>
        <v/>
      </c>
      <c r="D6" s="1" t="str">
        <f ca="1">IFERROR(INDEX(작업목록[],MATCH(D$5&amp;$B6,작업목록[데이터 일치],0),3),"")</f>
        <v/>
      </c>
      <c r="E6" s="1" t="str">
        <f ca="1">IFERROR(INDEX(작업목록[],MATCH(E$5&amp;$B6,작업목록[데이터 일치],0),3),"")</f>
        <v/>
      </c>
      <c r="F6" s="1" t="str">
        <f ca="1">IFERROR(INDEX(작업목록[],MATCH(F$5&amp;$B6,작업목록[데이터 일치],0),3),"")</f>
        <v/>
      </c>
      <c r="G6" s="1" t="str">
        <f ca="1">IFERROR(INDEX(작업목록[],MATCH(G$5&amp;$B6,작업목록[데이터 일치],0),3),"")</f>
        <v/>
      </c>
      <c r="H6" s="1" t="str">
        <f ca="1">IFERROR(INDEX(작업목록[],MATCH(H$5&amp;$B6,작업목록[데이터 일치],0),3),"")</f>
        <v/>
      </c>
      <c r="I6" s="1" t="str">
        <f ca="1">IFERROR(INDEX(작업목록[],MATCH(I$5&amp;$B6,작업목록[데이터 일치],0),3),"")</f>
        <v>개요 에세이</v>
      </c>
    </row>
    <row r="7" spans="2:9" ht="60" customHeight="1" x14ac:dyDescent="0.3">
      <c r="B7" s="1" t="s">
        <v>5</v>
      </c>
      <c r="C7" s="1" t="str">
        <f ca="1">IFERROR(INDEX(작업목록[],MATCH(C$5&amp;$B7,작업목록[데이터 일치],0),3),"")</f>
        <v/>
      </c>
      <c r="D7" s="1" t="str">
        <f ca="1">IFERROR(INDEX(작업목록[],MATCH(D$5&amp;$B7,작업목록[데이터 일치],0),3),"")</f>
        <v/>
      </c>
      <c r="E7" s="1" t="str">
        <f ca="1">IFERROR(INDEX(작업목록[],MATCH(E$5&amp;$B7,작업목록[데이터 일치],0),3),"")</f>
        <v>실험 준비</v>
      </c>
      <c r="F7" s="1" t="str">
        <f ca="1">IFERROR(INDEX(작업목록[],MATCH(F$5&amp;$B7,작업목록[데이터 일치],0),3),"")</f>
        <v/>
      </c>
      <c r="G7" s="1" t="str">
        <f ca="1">IFERROR(INDEX(작업목록[],MATCH(G$5&amp;$B7,작업목록[데이터 일치],0),3),"")</f>
        <v/>
      </c>
      <c r="H7" s="1" t="str">
        <f ca="1">IFERROR(INDEX(작업목록[],MATCH(H$5&amp;$B7,작업목록[데이터 일치],0),3),"")</f>
        <v/>
      </c>
      <c r="I7" s="1" t="str">
        <f ca="1">IFERROR(INDEX(작업목록[],MATCH(I$5&amp;$B7,작업목록[데이터 일치],0),3),"")</f>
        <v/>
      </c>
    </row>
    <row r="8" spans="2:9" ht="60" customHeight="1" x14ac:dyDescent="0.3">
      <c r="B8" s="1" t="s">
        <v>6</v>
      </c>
      <c r="C8" s="1" t="str">
        <f ca="1">IFERROR(INDEX(작업목록[],MATCH(C$5&amp;$B8,작업목록[데이터 일치],0),3),"")</f>
        <v/>
      </c>
      <c r="D8" s="1" t="str">
        <f ca="1">IFERROR(INDEX(작업목록[],MATCH(D$5&amp;$B8,작업목록[데이터 일치],0),3),"")</f>
        <v>워크시트 56(홀수만), 목요일 시험 대비 공부</v>
      </c>
      <c r="E8" s="1" t="str">
        <f ca="1">IFERROR(INDEX(작업목록[],MATCH(E$5&amp;$B8,작업목록[데이터 일치],0),3),"")</f>
        <v/>
      </c>
      <c r="F8" s="1" t="str">
        <f ca="1">IFERROR(INDEX(작업목록[],MATCH(F$5&amp;$B8,작업목록[데이터 일치],0),3),"")</f>
        <v/>
      </c>
      <c r="G8" s="1" t="str">
        <f ca="1">IFERROR(INDEX(작업목록[],MATCH(G$5&amp;$B8,작업목록[데이터 일치],0),3),"")</f>
        <v/>
      </c>
      <c r="H8" s="1" t="str">
        <f ca="1">IFERROR(INDEX(작업목록[],MATCH(H$5&amp;$B8,작업목록[데이터 일치],0),3),"")</f>
        <v/>
      </c>
      <c r="I8" s="1" t="str">
        <f ca="1">IFERROR(INDEX(작업목록[],MATCH(I$5&amp;$B8,작업목록[데이터 일치],0),3),"")</f>
        <v/>
      </c>
    </row>
    <row r="9" spans="2:9" ht="60" customHeight="1" x14ac:dyDescent="0.3">
      <c r="B9" s="1" t="s">
        <v>7</v>
      </c>
      <c r="C9" s="1" t="str">
        <f ca="1">IFERROR(INDEX(작업목록[],MATCH(C$5&amp;$B9,작업목록[데이터 일치],0),3),"")</f>
        <v/>
      </c>
      <c r="D9" s="1" t="str">
        <f ca="1">IFERROR(INDEX(작업목록[],MATCH(D$5&amp;$B9,작업목록[데이터 일치],0),3),"")</f>
        <v/>
      </c>
      <c r="E9" s="1" t="str">
        <f ca="1">IFERROR(INDEX(작업목록[],MATCH(E$5&amp;$B9,작업목록[데이터 일치],0),3),"")</f>
        <v/>
      </c>
      <c r="F9" s="1" t="str">
        <f ca="1">IFERROR(INDEX(작업목록[],MATCH(F$5&amp;$B9,작업목록[데이터 일치],0),3),"")</f>
        <v/>
      </c>
      <c r="G9" s="1" t="str">
        <f ca="1">IFERROR(INDEX(작업목록[],MATCH(G$5&amp;$B9,작업목록[데이터 일치],0),3),"")</f>
        <v>78~88페이지, 4장 요약</v>
      </c>
      <c r="H9" s="1" t="str">
        <f ca="1">IFERROR(INDEX(작업목록[],MATCH(H$5&amp;$B9,작업목록[데이터 일치],0),3),"")</f>
        <v/>
      </c>
      <c r="I9" s="1" t="str">
        <f ca="1">IFERROR(INDEX(작업목록[],MATCH(I$5&amp;$B9,작업목록[데이터 일치],0),3),"")</f>
        <v/>
      </c>
    </row>
    <row r="10" spans="2:9" ht="60" customHeight="1" x14ac:dyDescent="0.3">
      <c r="B10" s="1" t="s">
        <v>8</v>
      </c>
      <c r="C10" s="1" t="str">
        <f ca="1">IFERROR(INDEX(작업목록[],MATCH(C$5&amp;$B10,작업목록[데이터 일치],0),3),"")</f>
        <v>90페이지, 금요일 시험 대비 5장 복습</v>
      </c>
      <c r="D10" s="1" t="str">
        <f ca="1">IFERROR(INDEX(작업목록[],MATCH(D$5&amp;$B10,작업목록[데이터 일치],0),3),"")</f>
        <v/>
      </c>
      <c r="E10" s="1" t="str">
        <f ca="1">IFERROR(INDEX(작업목록[],MATCH(E$5&amp;$B10,작업목록[데이터 일치],0),3),"")</f>
        <v/>
      </c>
      <c r="F10" s="1" t="str">
        <f ca="1">IFERROR(INDEX(작업목록[],MATCH(F$5&amp;$B10,작업목록[데이터 일치],0),3),"")</f>
        <v>5~8장 시험</v>
      </c>
      <c r="G10" s="1" t="str">
        <f ca="1">IFERROR(INDEX(작업목록[],MATCH(G$5&amp;$B10,작업목록[데이터 일치],0),3),"")</f>
        <v>시험 공부</v>
      </c>
      <c r="H10" s="1" t="str">
        <f ca="1">IFERROR(INDEX(작업목록[],MATCH(H$5&amp;$B10,작업목록[데이터 일치],0),3),"")</f>
        <v/>
      </c>
      <c r="I10" s="1" t="str">
        <f ca="1">IFERROR(INDEX(작업목록[],MATCH(I$5&amp;$B10,작업목록[데이터 일치],0),3),"")</f>
        <v/>
      </c>
    </row>
    <row r="11" spans="2:9" ht="60" customHeight="1" x14ac:dyDescent="0.3">
      <c r="B11" s="1" t="s">
        <v>9</v>
      </c>
      <c r="C11" s="1" t="str">
        <f ca="1">IFERROR(INDEX(작업목록[],MATCH(C$5&amp;$B11,작업목록[데이터 일치],0),3),"")</f>
        <v/>
      </c>
      <c r="D11" s="1" t="str">
        <f ca="1">IFERROR(INDEX(작업목록[],MATCH(D$5&amp;$B11,작업목록[데이터 일치],0),3),"")</f>
        <v/>
      </c>
      <c r="E11" s="1" t="str">
        <f ca="1">IFERROR(INDEX(작업목록[],MATCH(E$5&amp;$B11,작업목록[데이터 일치],0),3),"")</f>
        <v/>
      </c>
      <c r="F11" s="1" t="str">
        <f ca="1">IFERROR(INDEX(작업목록[],MATCH(F$5&amp;$B11,작업목록[데이터 일치],0),3),"")</f>
        <v/>
      </c>
      <c r="G11" s="1" t="str">
        <f ca="1">IFERROR(INDEX(작업목록[],MATCH(G$5&amp;$B11,작업목록[데이터 일치],0),3),"")</f>
        <v/>
      </c>
      <c r="H11" s="1" t="str">
        <f ca="1">IFERROR(INDEX(작업목록[],MATCH(H$5&amp;$B11,작업목록[데이터 일치],0),3),"")</f>
        <v>감사 대비 실험실 청소</v>
      </c>
      <c r="I11" s="1" t="str">
        <f ca="1">IFERROR(INDEX(작업목록[],MATCH(I$5&amp;$B11,작업목록[데이터 일치],0),3),"")</f>
        <v/>
      </c>
    </row>
  </sheetData>
  <phoneticPr fontId="11" type="noConversion"/>
  <dataValidations count="10">
    <dataValidation allowBlank="1" showInputMessage="1" showErrorMessage="1" prompt="주간 작업 일정 워크시트에서 주간 작업을 추적해 보세요. 작업 목록 워크시트에 작업을 추가하면 일정이 자동으로 업데이트됩니다. 셀 B1을 선택하면 작업 목록 워크시트로 돌아갑니다." sqref="A1" xr:uid="{00000000-0002-0000-0000-000000000000}"/>
    <dataValidation allowBlank="1" showInputMessage="1" showErrorMessage="1" prompt="작업 목록 워크시트로 연결되는 탐색 링크" sqref="B1" xr:uid="{00000000-0002-0000-0000-000001000000}"/>
    <dataValidation allowBlank="1" showInputMessage="1" showErrorMessage="1" prompt="셀 B2, B3에는 워크시트의 제목이 표시됩니다. 셀 I3에 일정 시작 날짜를 입력합니다." sqref="B2" xr:uid="{00000000-0002-0000-0000-000002000000}"/>
    <dataValidation allowBlank="1" showInputMessage="1" showErrorMessage="1" prompt="오른쪽 셀에 일정 시작 날짜를 입력합니다." sqref="H3" xr:uid="{00000000-0002-0000-0000-000003000000}"/>
    <dataValidation allowBlank="1" showInputMessage="1" showErrorMessage="1" prompt="이 셀에 일정 시작 날짜를 입력합니다. 작업 일정 표가 자동으로 이 날짜에 해당하는 주로 시작하도록 업데이트됩니다." sqref="I3" xr:uid="{00000000-0002-0000-0000-000004000000}"/>
    <dataValidation allowBlank="1" showInputMessage="1" showErrorMessage="1" prompt="셀 I3의 시작 날짜 연도입니다. 이 열에서 이 제목 아래에 수업 명을 입력합니다. 작업 목록 워크시트에서 해당 작업이 자동으로 업데이트됩니다." sqref="B5" xr:uid="{00000000-0002-0000-0000-000005000000}"/>
    <dataValidation allowBlank="1" showInputMessage="1" showErrorMessage="1" prompt="왼쪽 열에 입력한 수업별 작업은 작업 목록 워크시트에 입력한 내용을 바탕으로 셀 C6~I11에 자동으로 업데이트됩니다." sqref="C6" xr:uid="{00000000-0002-0000-0000-000006000000}"/>
    <dataValidation allowBlank="1" showInputMessage="1" showErrorMessage="1" prompt="이 셀에 이 작업 일정의 범주 이름을 입력합니다." sqref="B4" xr:uid="{00000000-0002-0000-0000-000007000000}"/>
    <dataValidation allowBlank="1" showInputMessage="1" showErrorMessage="1" prompt="셀 C4:I4에는 요일이 표시됩니다. 이 셀의 시작 요일은 일정 시작 날짜에 따라 자동으로 업데이트됩니다. 이 요일을 변경하려면 셀 I3에 새 날짜를 입력하세요." sqref="C4" xr:uid="{00000000-0002-0000-0000-000008000000}"/>
    <dataValidation allowBlank="1" showInputMessage="1" showErrorMessage="1" prompt="셀 C5:I5에는 I3에 입력한 시작 날짜에서 시작하는 각 요일에 해당하는 날짜가 오름차순으로 표시됩니다." sqref="C5" xr:uid="{00000000-0002-0000-0000-000009000000}"/>
  </dataValidations>
  <hyperlinks>
    <hyperlink ref="B1" location="'작업 목록'!A1" tooltip="작업 목록 워크시트를 보려면 선택하세요." display="작업 목록으로" xr:uid="{00000000-0004-0000-0000-000000000000}"/>
  </hyperlinks>
  <printOptions horizontalCentered="1" vertic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B1:E12"/>
  <sheetViews>
    <sheetView showGridLines="0" workbookViewId="0"/>
  </sheetViews>
  <sheetFormatPr defaultRowHeight="30" customHeight="1" x14ac:dyDescent="0.3"/>
  <cols>
    <col min="1" max="1" width="2.75" customWidth="1"/>
    <col min="2" max="3" width="25.75" customWidth="1"/>
    <col min="4" max="4" width="60.75" customWidth="1"/>
    <col min="5" max="5" width="20.75" hidden="1" customWidth="1"/>
    <col min="6" max="6" width="2.75" customWidth="1"/>
    <col min="7" max="7" width="9" customWidth="1"/>
  </cols>
  <sheetData>
    <row r="1" spans="2:5" ht="30" customHeight="1" x14ac:dyDescent="0.3">
      <c r="B1" s="3" t="s">
        <v>11</v>
      </c>
    </row>
    <row r="2" spans="2:5" ht="50.1" customHeight="1" x14ac:dyDescent="0.3">
      <c r="B2" s="4" t="s">
        <v>12</v>
      </c>
    </row>
    <row r="3" spans="2:5" ht="30" customHeight="1" x14ac:dyDescent="0.3">
      <c r="B3" s="7" t="s">
        <v>13</v>
      </c>
      <c r="C3" s="7" t="s">
        <v>14</v>
      </c>
      <c r="D3" s="7" t="s">
        <v>15</v>
      </c>
      <c r="E3" s="7" t="s">
        <v>24</v>
      </c>
    </row>
    <row r="4" spans="2:5" ht="30" customHeight="1" x14ac:dyDescent="0.3">
      <c r="B4" s="10">
        <f ca="1">TODAY()</f>
        <v>42878</v>
      </c>
      <c r="C4" s="1" t="s">
        <v>8</v>
      </c>
      <c r="D4" s="1" t="s">
        <v>16</v>
      </c>
      <c r="E4" s="1" t="str">
        <f ca="1">작업목록[[#This Row],[날짜]]&amp;작업목록[[#This Row],[수업]]</f>
        <v>42878역사 입문</v>
      </c>
    </row>
    <row r="5" spans="2:5" ht="30" customHeight="1" x14ac:dyDescent="0.3">
      <c r="B5" s="10">
        <f ca="1">TODAY()+1</f>
        <v>42879</v>
      </c>
      <c r="C5" s="1" t="s">
        <v>6</v>
      </c>
      <c r="D5" s="1" t="s">
        <v>17</v>
      </c>
      <c r="E5" s="1" t="str">
        <f ca="1">작업목록[[#This Row],[날짜]]&amp;작업목록[[#This Row],[수업]]</f>
        <v>42879수학 입문</v>
      </c>
    </row>
    <row r="6" spans="2:5" ht="30" customHeight="1" x14ac:dyDescent="0.3">
      <c r="B6" s="10">
        <f ca="1">TODAY()+2</f>
        <v>42880</v>
      </c>
      <c r="C6" s="1" t="s">
        <v>5</v>
      </c>
      <c r="D6" s="1" t="s">
        <v>18</v>
      </c>
      <c r="E6" s="1" t="str">
        <f ca="1">작업목록[[#This Row],[날짜]]&amp;작업목록[[#This Row],[수업]]</f>
        <v>42880예술 입문</v>
      </c>
    </row>
    <row r="7" spans="2:5" ht="30" customHeight="1" x14ac:dyDescent="0.3">
      <c r="B7" s="10">
        <f ca="1">TODAY()+3</f>
        <v>42881</v>
      </c>
      <c r="C7" s="1" t="s">
        <v>8</v>
      </c>
      <c r="D7" s="1" t="s">
        <v>19</v>
      </c>
      <c r="E7" s="1" t="str">
        <f ca="1">작업목록[[#This Row],[날짜]]&amp;작업목록[[#This Row],[수업]]</f>
        <v>42881역사 입문</v>
      </c>
    </row>
    <row r="8" spans="2:5" ht="30" customHeight="1" x14ac:dyDescent="0.3">
      <c r="B8" s="10">
        <f ca="1">TODAY()+4</f>
        <v>42882</v>
      </c>
      <c r="C8" s="1" t="s">
        <v>7</v>
      </c>
      <c r="D8" s="1" t="s">
        <v>20</v>
      </c>
      <c r="E8" s="1" t="str">
        <f ca="1">작업목록[[#This Row],[날짜]]&amp;작업목록[[#This Row],[수업]]</f>
        <v>42882문학 입문</v>
      </c>
    </row>
    <row r="9" spans="2:5" ht="30" customHeight="1" x14ac:dyDescent="0.3">
      <c r="B9" s="10">
        <f ca="1">TODAY()+4</f>
        <v>42882</v>
      </c>
      <c r="C9" s="1" t="s">
        <v>8</v>
      </c>
      <c r="D9" s="1" t="s">
        <v>26</v>
      </c>
      <c r="E9" s="1" t="str">
        <f ca="1">작업목록[[#This Row],[날짜]]&amp;작업목록[[#This Row],[수업]]</f>
        <v>42882역사 입문</v>
      </c>
    </row>
    <row r="10" spans="2:5" ht="30" customHeight="1" x14ac:dyDescent="0.3">
      <c r="B10" s="10">
        <f ca="1">TODAY()+5</f>
        <v>42883</v>
      </c>
      <c r="C10" s="1" t="s">
        <v>9</v>
      </c>
      <c r="D10" s="1" t="s">
        <v>21</v>
      </c>
      <c r="E10" s="1" t="str">
        <f ca="1">작업목록[[#This Row],[날짜]]&amp;작업목록[[#This Row],[수업]]</f>
        <v>42883기타</v>
      </c>
    </row>
    <row r="11" spans="2:5" ht="30" customHeight="1" x14ac:dyDescent="0.3">
      <c r="B11" s="10">
        <f ca="1">TODAY()+5</f>
        <v>42883</v>
      </c>
      <c r="C11" s="1" t="s">
        <v>9</v>
      </c>
      <c r="D11" s="1" t="s">
        <v>22</v>
      </c>
      <c r="E11" s="1" t="str">
        <f ca="1">작업목록[[#This Row],[날짜]]&amp;작업목록[[#This Row],[수업]]</f>
        <v>42883기타</v>
      </c>
    </row>
    <row r="12" spans="2:5" ht="30" customHeight="1" x14ac:dyDescent="0.3">
      <c r="B12" s="10">
        <f ca="1">TODAY()+6</f>
        <v>42884</v>
      </c>
      <c r="C12" s="1" t="s">
        <v>25</v>
      </c>
      <c r="D12" s="1" t="s">
        <v>23</v>
      </c>
      <c r="E12" s="1" t="str">
        <f ca="1">작업목록[[#This Row],[날짜]]&amp;작업목록[[#This Row],[수업]]</f>
        <v>42884영어 입문</v>
      </c>
    </row>
  </sheetData>
  <dataConsolidate/>
  <phoneticPr fontId="11" type="noConversion"/>
  <dataValidations count="7">
    <dataValidation allowBlank="1" showInputMessage="1" showErrorMessage="1" prompt="이 워크시트에서 작업 목록을 작성합니다. 작업 일정 표에 작업이 자동으로 업데이트됩니다. B1을 선택하면 주간 작업 일정 워크시트로 돌아갑니다." sqref="A1" xr:uid="{00000000-0002-0000-0100-000000000000}"/>
    <dataValidation allowBlank="1" showInputMessage="1" showErrorMessage="1" prompt="주간 작업 일정 워크시트로 연결되는 탐색 링크" sqref="B1" xr:uid="{00000000-0002-0000-0100-000001000000}"/>
    <dataValidation allowBlank="1" showInputMessage="1" showErrorMessage="1" prompt="이 워크시트의 제목은 이 셀에 있습니다. 아래 표에 작업 세부 정보를 입력합니다." sqref="B2" xr:uid="{00000000-0002-0000-0100-000002000000}"/>
    <dataValidation allowBlank="1" showInputMessage="1" showErrorMessage="1" prompt="이 열에서 이 제목 아래에 날짜를 입력합니다. 특정 항목을 찾으려면 머리글 필터를 사용하세요." sqref="B3" xr:uid="{00000000-0002-0000-0100-000003000000}"/>
    <dataValidation allowBlank="1" showInputMessage="1" showErrorMessage="1" prompt="이 열의 이 제목 아래에서 수업을 선택합니다. 수업 목록은 작업 일정 표 B열에서 업데이트됩니다. ALT+아래쪽 화살표를 눌러 드롭다운 목록을 연 다음 ENTER 키를 눌러 항목을 선택합니다." sqref="C3" xr:uid="{00000000-0002-0000-0100-000004000000}"/>
    <dataValidation allowBlank="1" showInputMessage="1" showErrorMessage="1" prompt="이 열에서 이 제목 아래에 C열의 수업에 대한 과제 또는 작업을 입력합니다." sqref="D3" xr:uid="{00000000-0002-0000-0100-000005000000}"/>
    <dataValidation type="list" errorStyle="warning" allowBlank="1" showInputMessage="1" showErrorMessage="1" error="입력한 항목이 목록의 항목과 일치하지 않습니다. 새 항목을 선택하려면 아니요를 선택하고 ALT+아래쪽 화살표와 ENTER 키를 누르고, 선택 항목을 지우려면 취소를 선택합니다." sqref="C4:C12" xr:uid="{00000000-0002-0000-0100-000006000000}">
      <formula1>수업</formula1>
    </dataValidation>
  </dataValidations>
  <hyperlinks>
    <hyperlink ref="B1" location="'주간 작업 일정'!A1" tooltip="주간 작업 일정 워크시트를 보려면 선택합니다." display="주간 작업 일정으로" xr:uid="{00000000-0004-0000-01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8</vt:i4>
      </vt:variant>
    </vt:vector>
  </HeadingPairs>
  <TitlesOfParts>
    <vt:vector size="10" baseType="lpstr">
      <vt:lpstr>주간 작업 일정</vt:lpstr>
      <vt:lpstr>작업 목록</vt:lpstr>
      <vt:lpstr>'작업 목록'!Print_Titles</vt:lpstr>
      <vt:lpstr>'주간 작업 일정'!Print_Titles</vt:lpstr>
      <vt:lpstr>누구필드</vt:lpstr>
      <vt:lpstr>수업</vt:lpstr>
      <vt:lpstr>시작날짜</vt:lpstr>
      <vt:lpstr>열제목2</vt:lpstr>
      <vt:lpstr>제목1</vt:lpstr>
      <vt:lpstr>행제목영역1..I3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2016-12-22T22:53:48Z</dcterms:created>
  <dcterms:modified xsi:type="dcterms:W3CDTF">2017-05-23T09:32:12Z</dcterms:modified>
</cp:coreProperties>
</file>