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17"/>
  <workbookPr filterPrivacy="1"/>
  <xr:revisionPtr revIDLastSave="0" documentId="13_ncr:1_{2CB89160-60AF-4AD2-8248-40765313B1BB}" xr6:coauthVersionLast="47" xr6:coauthVersionMax="47" xr10:uidLastSave="{00000000-0000-0000-0000-000000000000}"/>
  <bookViews>
    <workbookView xWindow="-120" yWindow="-120" windowWidth="29040" windowHeight="17640" xr2:uid="{00000000-000D-0000-FFFF-FFFF00000000}"/>
  </bookViews>
  <sheets>
    <sheet name="検認目録" sheetId="5" r:id="rId1"/>
    <sheet name="検認資産" sheetId="1" r:id="rId2"/>
    <sheet name="検認負債" sheetId="7" r:id="rId3"/>
  </sheets>
  <definedNames>
    <definedName name="StartDate" localSheetId="0">検認目録!$U$34</definedName>
  </definedNames>
  <calcPr calcId="181029"/>
  <webPublishing codePage="1252"/>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<sst xmlns="http://schemas.openxmlformats.org/spreadsheetml/2006/main" count="222" uniqueCount="128">
  <si>
    <t>検認目録</t>
  </si>
  <si>
    <t>執行者の名前</t>
  </si>
  <si>
    <t>連絡先情報</t>
  </si>
  <si>
    <t>被相続人の名前</t>
  </si>
  <si>
    <t>番地</t>
  </si>
  <si>
    <t>市区町村</t>
  </si>
  <si>
    <t>SSN</t>
  </si>
  <si>
    <t>生年月日</t>
  </si>
  <si>
    <t>死亡日</t>
  </si>
  <si>
    <t>追加情報</t>
  </si>
  <si>
    <t xml:space="preserve">  配偶者、子、他の被扶養者</t>
  </si>
  <si>
    <t>名前</t>
  </si>
  <si>
    <t>Mirjam Nilsson</t>
  </si>
  <si>
    <t>Victoria Lindqvist</t>
  </si>
  <si>
    <t>Alexander Martensson</t>
  </si>
  <si>
    <t>専門アドバイザー</t>
  </si>
  <si>
    <t>アドバイザーの種類</t>
  </si>
  <si>
    <t>会計士</t>
  </si>
  <si>
    <t>弁護士/公証人</t>
  </si>
  <si>
    <t>その他</t>
  </si>
  <si>
    <t xml:space="preserve">  検認チェックリスト</t>
  </si>
  <si>
    <t xml:space="preserve">    チェックリスト項目</t>
  </si>
  <si>
    <t>✔</t>
  </si>
  <si>
    <t>✖</t>
  </si>
  <si>
    <t>☐</t>
  </si>
  <si>
    <t>遺言書、遺書、その他の文書</t>
  </si>
  <si>
    <t>貸金庫の利用契約書と鍵</t>
  </si>
  <si>
    <t>コンピューターとオンライン アカウントのパスワード</t>
  </si>
  <si>
    <t>生前信託契約</t>
  </si>
  <si>
    <t>生命保険、医療/傷害保険証券</t>
  </si>
  <si>
    <t>財務諸表</t>
  </si>
  <si>
    <t>過去 3 年間の所得税申告</t>
  </si>
  <si>
    <t>出生および死亡証明書</t>
  </si>
  <si>
    <t>権利書、抵当証書、賃貸借契約書</t>
  </si>
  <si>
    <t>不渡り手形および約束手形</t>
  </si>
  <si>
    <t>Allan Mattsson</t>
  </si>
  <si>
    <t>4567 Main St, Buffalo, NY 98052</t>
  </si>
  <si>
    <t>August Bergquist</t>
  </si>
  <si>
    <t>6789 Main St</t>
  </si>
  <si>
    <t>Buffalo</t>
  </si>
  <si>
    <t>AAA-GG-SSSS</t>
  </si>
  <si>
    <t>続柄</t>
  </si>
  <si>
    <t>遺産管理人</t>
  </si>
  <si>
    <t>配偶者</t>
  </si>
  <si>
    <t>子</t>
  </si>
  <si>
    <t>担当者</t>
  </si>
  <si>
    <t>被扶養者</t>
  </si>
  <si>
    <t>いいえ</t>
  </si>
  <si>
    <t>はい</t>
  </si>
  <si>
    <t>会社</t>
  </si>
  <si>
    <t xml:space="preserve">  検認目録</t>
  </si>
  <si>
    <t>検認資産</t>
  </si>
  <si>
    <t>資産合計</t>
  </si>
  <si>
    <t>年齢</t>
  </si>
  <si>
    <t>住所</t>
  </si>
  <si>
    <t>都道府県</t>
  </si>
  <si>
    <t>職業</t>
  </si>
  <si>
    <t>出生地</t>
  </si>
  <si>
    <t>死亡地</t>
  </si>
  <si>
    <t>検認負債</t>
  </si>
  <si>
    <t>負債合計</t>
  </si>
  <si>
    <t>NY</t>
  </si>
  <si>
    <t>歯医者</t>
  </si>
  <si>
    <t>電話番号</t>
  </si>
  <si>
    <t>郵便番号</t>
  </si>
  <si>
    <t>メール</t>
  </si>
  <si>
    <t>このワークシートを使用して、検認資産の目録を作成します。死亡日の時点での各資産の市場価格を求める必要があります。財務諸表、保険証券、納税申告書を含むすべての記録を確認して、市場価格を求めます。また、遺品 (美術品、収集物、骨董品など) の査定が必要となる場合もあります。目録には、海外資産 (不動産、有価証券、海外の事業利益など) も必ず含めてください。海外資産の市場価格を求めるために、専門家に助けてもらうこともできます。</t>
  </si>
  <si>
    <t>合計資産</t>
  </si>
  <si>
    <t>銀行口座</t>
  </si>
  <si>
    <t>すべての銀行口座の一覧です。民間銀行、貯蓄銀行、信用組合などでの現金、トラベラーズ チェック、為替、口座が含まれます。口座に含まれるすべての名前と、死亡の時点での厳密なドルと端数を示す実際価額を入力してください。</t>
  </si>
  <si>
    <t xml:space="preserve">金融機関 </t>
  </si>
  <si>
    <t>合計</t>
  </si>
  <si>
    <t>個人投資</t>
  </si>
  <si>
    <t>現金取引口座、信用取引口座、非課税貯蓄口座、登録退職金貯蓄プラン (RRSP)、登録退職所得ファンド (RRIF)、固定 RRIF、固定 RRSP、終身所得ファンド、規定退職所得ファンド、登録教育貯蓄プラン、年金などの一覧。</t>
  </si>
  <si>
    <t>事業利益</t>
  </si>
  <si>
    <t xml:space="preserve">すべての事業利益の一覧です。個人事業、専門職、法人、共同事業、有限および合資会社、合弁会社、他の非上場の事業体が含まれます。 </t>
  </si>
  <si>
    <t>会社名</t>
  </si>
  <si>
    <t>不動産</t>
  </si>
  <si>
    <t>被相続人および/または被相続人の遺族である配偶者/パートナーが所有者または共有者であるか、何らかの利害関係を有する不動産の一覧です。レクリエーション開発および休暇施設の共同所有において購入された物件も含まれます。権利書のコピーを入手してください。住所を含め、不動産の説明を入力します。税査定官による最新の査定に基づいて、物件の適正市場価格を入力します。</t>
  </si>
  <si>
    <t>年金制度</t>
  </si>
  <si>
    <t>確定給付型年金、保険料建て年金、定額拠出年金、DPSP、グループ RRSP などの一覧です。</t>
  </si>
  <si>
    <t>保険</t>
  </si>
  <si>
    <t>生前信託、指定受取人が記された生命保険証書、死亡時に譲渡される投資口座を非検認資産として含めます。これらの資産について裁判所からの問い合わせがある場合、遺言執行者は容易にこの非検認資産リストを参照し、これらが検認目録に含まれていないことについて説明できます。</t>
  </si>
  <si>
    <t>発行者</t>
  </si>
  <si>
    <t>個人的な融資および抵当</t>
  </si>
  <si>
    <t>故人が貸し手となっていた個人的な融資および抵当の一覧です。</t>
  </si>
  <si>
    <t>借り手の名前</t>
  </si>
  <si>
    <t>他の財産および委託に関する権利</t>
  </si>
  <si>
    <t>他の人の代理で所有されていた、故人の名前で登録されている資産の一覧です (例: 管財人として故人が所有していた資産や、委任状の下で所有されていた資産)。</t>
  </si>
  <si>
    <t>財産/委託の名前</t>
  </si>
  <si>
    <t>私物などの資産</t>
  </si>
  <si>
    <t>車、宝石、美術品、骨董品、家具など、すべての私物の一覧です。貸金庫などに安全に保管されている可能性のあるものも含めてください。</t>
  </si>
  <si>
    <t>品目の説明</t>
  </si>
  <si>
    <t>権利者</t>
  </si>
  <si>
    <t>電話</t>
  </si>
  <si>
    <t>証書番号</t>
  </si>
  <si>
    <t>執行者/管財人の名前</t>
  </si>
  <si>
    <t>場所</t>
  </si>
  <si>
    <t>プランの種類</t>
  </si>
  <si>
    <t>口座番号</t>
  </si>
  <si>
    <t>連絡先</t>
  </si>
  <si>
    <t>受給者</t>
  </si>
  <si>
    <t>種類</t>
  </si>
  <si>
    <t>口座の種類</t>
  </si>
  <si>
    <t>購入価格</t>
  </si>
  <si>
    <t xml:space="preserve">額面価格 </t>
  </si>
  <si>
    <t>元の金額</t>
  </si>
  <si>
    <t xml:space="preserve">残高 </t>
  </si>
  <si>
    <t>市場価格</t>
  </si>
  <si>
    <t xml:space="preserve">金額 </t>
  </si>
  <si>
    <t xml:space="preserve">解約払い戻し金 </t>
  </si>
  <si>
    <t xml:space="preserve">借入残高 </t>
  </si>
  <si>
    <t>分配額</t>
  </si>
  <si>
    <t>メモ</t>
  </si>
  <si>
    <t>このワークシートを使用して、負債の詳細情報 (国内および海外の両方) を記録します。死亡日の時点での各負債を査定する必要があります。</t>
  </si>
  <si>
    <t>抵当</t>
  </si>
  <si>
    <t>個人ローンおよび融資</t>
  </si>
  <si>
    <t>金融機関</t>
  </si>
  <si>
    <t>クレジット カード</t>
  </si>
  <si>
    <t>クレジット カード会社</t>
  </si>
  <si>
    <t>他の負債</t>
  </si>
  <si>
    <t>会社住所</t>
  </si>
  <si>
    <t xml:space="preserve"> 電話</t>
  </si>
  <si>
    <t xml:space="preserve"> 口座番号</t>
  </si>
  <si>
    <t xml:space="preserve"> 連絡先</t>
  </si>
  <si>
    <t>カード番号</t>
  </si>
  <si>
    <t xml:space="preserve">有効期限 </t>
  </si>
  <si>
    <t>金額 (¥)</t>
    <phoneticPr fontId="8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</si>
</sst>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83" x14ac:knownFonts="1">
    <font>
      <sz val="12"/>
      <name val="Meiryo UI"/>
      <family val="2"/>
    </font>
    <font>
      <sz val="8"/>
      <name val="Arial"/>
      <family val="2"/>
    </font>
    <font>
      <sz val="10"/>
      <name val="游ゴシック"/>
      <family val="2"/>
      <scheme val="minor"/>
    </font>
    <font>
      <b/>
      <sz val="14"/>
      <color theme="0"/>
      <name val="游ゴシック"/>
      <family val="2"/>
      <scheme val="minor"/>
    </font>
    <font>
      <sz val="11"/>
      <color theme="1" tint="0.24994659260841701"/>
      <name val="游ゴシック"/>
      <family val="2"/>
      <scheme val="minor"/>
    </font>
    <font>
      <b/>
      <sz val="11"/>
      <color theme="1" tint="0.24994659260841701"/>
      <name val="游ゴシック"/>
      <family val="2"/>
      <scheme val="minor"/>
    </font>
    <font>
      <sz val="11"/>
      <name val="游ゴシック"/>
      <family val="2"/>
      <scheme val="minor"/>
    </font>
    <font>
      <sz val="20"/>
      <color theme="7" tint="-0.249977111117893"/>
      <name val="游ゴシック"/>
      <family val="2"/>
      <scheme val="minor"/>
    </font>
    <font>
      <sz val="20"/>
      <color theme="1" tint="0.24994659260841701"/>
      <name val="游ゴシック"/>
      <family val="2"/>
      <scheme val="minor"/>
    </font>
    <font>
      <sz val="11"/>
      <color theme="2" tint="-0.749992370372631"/>
      <name val="游ゴシック"/>
      <family val="2"/>
      <scheme val="minor"/>
    </font>
    <font>
      <sz val="14"/>
      <color theme="2" tint="-0.749992370372631"/>
      <name val="游ゴシック"/>
      <family val="2"/>
      <scheme val="minor"/>
    </font>
    <font>
      <b/>
      <sz val="14"/>
      <name val="游ゴシック"/>
      <family val="2"/>
      <scheme val="minor"/>
    </font>
    <font>
      <sz val="20"/>
      <name val="游ゴシック"/>
      <family val="2"/>
      <scheme val="minor"/>
    </font>
    <font>
      <b/>
      <sz val="20"/>
      <color theme="4" tint="-0.249977111117893"/>
      <name val="游ゴシック"/>
      <family val="2"/>
      <scheme val="minor"/>
    </font>
    <font>
      <sz val="14"/>
      <name val="游ゴシック"/>
      <family val="2"/>
      <scheme val="minor"/>
    </font>
    <font>
      <sz val="8"/>
      <color theme="7" tint="-0.2499465926084170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2"/>
      <name val="Meiryo UI"/>
      <family val="2"/>
    </font>
    <font>
      <i/>
      <sz val="11"/>
      <color rgb="FF7F7F7F"/>
      <name val="Meiryo UI"/>
      <family val="2"/>
    </font>
    <font>
      <u/>
      <sz val="12"/>
      <color theme="11"/>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u/>
      <sz val="12"/>
      <color theme="10"/>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b/>
      <sz val="28"/>
      <color theme="0"/>
      <name val="Meiryo UI"/>
      <family val="2"/>
    </font>
    <font>
      <b/>
      <sz val="48"/>
      <color theme="0"/>
      <name val="Meiryo UI"/>
      <family val="2"/>
    </font>
    <font>
      <b/>
      <sz val="14"/>
      <color theme="0"/>
      <name val="Meiryo UI"/>
      <family val="2"/>
    </font>
    <font>
      <b/>
      <sz val="8"/>
      <color theme="7" tint="-0.24994659260841701"/>
      <name val="Meiryo UI"/>
      <family val="2"/>
    </font>
    <font>
      <b/>
      <sz val="14"/>
      <color theme="3"/>
      <name val="Meiryo UI"/>
      <family val="2"/>
    </font>
    <font>
      <sz val="11"/>
      <color theme="1" tint="0.24994659260841701"/>
      <name val="Meiryo UI"/>
      <family val="2"/>
    </font>
    <font>
      <b/>
      <sz val="12"/>
      <color theme="7"/>
      <name val="Meiryo UI"/>
      <family val="2"/>
    </font>
    <font>
      <b/>
      <sz val="12"/>
      <color theme="3"/>
      <name val="Meiryo UI"/>
      <family val="2"/>
    </font>
    <font>
      <b/>
      <sz val="14"/>
      <color theme="7"/>
      <name val="Meiryo UI"/>
      <family val="2"/>
    </font>
    <font>
      <b/>
      <sz val="40"/>
      <color theme="4"/>
      <name val="Meiryo UI"/>
      <family val="2"/>
    </font>
    <font>
      <sz val="12"/>
      <color theme="1"/>
      <name val="Meiryo UI"/>
      <family val="2"/>
    </font>
    <font>
      <sz val="11"/>
      <color theme="4"/>
      <name val="Meiryo UI"/>
      <family val="2"/>
    </font>
    <font>
      <sz val="20"/>
      <color theme="1" tint="0.24994659260841701"/>
      <name val="Meiryo UI"/>
      <family val="2"/>
    </font>
    <font>
      <b/>
      <sz val="20"/>
      <color theme="4"/>
      <name val="Meiryo UI"/>
      <family val="2"/>
    </font>
    <font>
      <b/>
      <sz val="11"/>
      <color theme="1" tint="0.24994659260841701"/>
      <name val="Meiryo UI"/>
      <family val="2"/>
    </font>
    <font>
      <b/>
      <sz val="14"/>
      <color theme="1" tint="0.34998626667073579"/>
      <name val="Meiryo UI"/>
      <family val="2"/>
    </font>
    <font>
      <b/>
      <sz val="14"/>
      <color rgb="FF595959"/>
      <name val="Meiryo UI"/>
      <family val="2"/>
    </font>
    <font>
      <sz val="20"/>
      <color theme="7" tint="-0.249977111117893"/>
      <name val="Meiryo UI"/>
      <family val="2"/>
    </font>
    <font>
      <b/>
      <sz val="11"/>
      <color theme="1" tint="0.34998626667073579"/>
      <name val="Meiryo UI"/>
      <family val="2"/>
    </font>
    <font>
      <sz val="11"/>
      <name val="Meiryo UI"/>
      <family val="2"/>
    </font>
    <font>
      <b/>
      <sz val="12"/>
      <color theme="1" tint="0.34998626667073579"/>
      <name val="Meiryo UI"/>
      <family val="2"/>
    </font>
    <font>
      <b/>
      <sz val="40"/>
      <color rgb="FF305496"/>
      <name val="Meiryo UI"/>
      <family val="2"/>
    </font>
    <font>
      <sz val="40"/>
      <color rgb="FF305496"/>
      <name val="Meiryo UI"/>
      <family val="2"/>
    </font>
    <font>
      <sz val="14"/>
      <color theme="2" tint="-0.749992370372631"/>
      <name val="Meiryo UI"/>
      <family val="2"/>
    </font>
    <font>
      <sz val="11"/>
      <color theme="3"/>
      <name val="Meiryo UI"/>
      <family val="2"/>
    </font>
    <font>
      <sz val="11"/>
      <color theme="8"/>
      <name val="Meiryo UI"/>
      <family val="2"/>
    </font>
    <font>
      <sz val="14"/>
      <color theme="0"/>
      <name val="Meiryo UI"/>
      <family val="2"/>
    </font>
    <font>
      <b/>
      <sz val="11"/>
      <color theme="8"/>
      <name val="Meiryo UI"/>
      <family val="2"/>
    </font>
    <font>
      <b/>
      <sz val="11"/>
      <color theme="8" tint="-0.499984740745262"/>
      <name val="Meiryo UI"/>
      <family val="2"/>
    </font>
    <font>
      <sz val="20"/>
      <name val="Meiryo UI"/>
      <family val="2"/>
    </font>
    <font>
      <b/>
      <sz val="20"/>
      <color theme="4" tint="-0.249977111117893"/>
      <name val="Meiryo UI"/>
      <family val="2"/>
    </font>
    <font>
      <b/>
      <sz val="14"/>
      <name val="Meiryo UI"/>
      <family val="2"/>
    </font>
    <font>
      <sz val="11"/>
      <color rgb="FF000000"/>
      <name val="Meiryo UI"/>
      <family val="2"/>
    </font>
    <font>
      <sz val="14"/>
      <name val="Meiryo UI"/>
      <family val="2"/>
    </font>
    <font>
      <sz val="11"/>
      <color theme="7" tint="-0.249977111117893"/>
      <name val="Meiryo UI"/>
      <family val="2"/>
    </font>
    <font>
      <b/>
      <sz val="13.5"/>
      <color theme="1" tint="0.34998626667073579"/>
      <name val="Meiryo UI"/>
      <family val="2"/>
    </font>
    <font>
      <sz val="11"/>
      <color rgb="FF00AEDE"/>
      <name val="Meiryo UI"/>
      <family val="2"/>
    </font>
    <font>
      <sz val="11"/>
      <color theme="2" tint="-0.749992370372631"/>
      <name val="Meiryo UI"/>
      <family val="2"/>
    </font>
    <font>
      <sz val="20"/>
      <color theme="4" tint="-0.249977111117893"/>
      <name val="Meiryo UI"/>
      <family val="2"/>
    </font>
    <font>
      <b/>
      <sz val="13"/>
      <color theme="1" tint="0.34998626667073579"/>
      <name val="Meiryo UI"/>
      <family val="2"/>
    </font>
    <font>
      <b/>
      <sz val="40"/>
      <color rgb="FF008272"/>
      <name val="Meiryo UI"/>
      <family val="2"/>
    </font>
    <font>
      <sz val="40"/>
      <color rgb="FF008272"/>
      <name val="Meiryo UI"/>
      <family val="2"/>
    </font>
    <font>
      <b/>
      <sz val="20"/>
      <color theme="7"/>
      <name val="Meiryo UI"/>
      <family val="2"/>
    </font>
    <font>
      <b/>
      <sz val="20"/>
      <color theme="9"/>
      <name val="Meiryo UI"/>
      <family val="2"/>
    </font>
    <font>
      <sz val="20"/>
      <color theme="9"/>
      <name val="Meiryo UI"/>
      <family val="2"/>
    </font>
    <font>
      <sz val="14"/>
      <color theme="1" tint="0.34998626667073579"/>
      <name val="Meiryo UI"/>
      <family val="2"/>
    </font>
    <font>
      <sz val="6"/>
      <name val="ＭＳ Ｐゴシック"/>
      <family val="3"/>
      <charset val="128"/>
    </font>
  </fonts>
  <fills count="3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9">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05E-2"/>
      </bottom>
      <diagonal/>
    </border>
    <border>
      <left/>
      <right/>
      <top style="thin">
        <color theme="2" tint="-9.9978637043366805E-2"/>
      </top>
      <bottom/>
      <diagonal/>
    </border>
    <border>
      <left/>
      <right style="thin">
        <color theme="4" tint="-0.249977111117893"/>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4" tint="-0.249977111117893"/>
      </left>
      <right style="thin">
        <color theme="4" tint="-0.249977111117893"/>
      </right>
      <top style="thin">
        <color theme="2" tint="-9.9978637043366805E-2"/>
      </top>
      <bottom style="thin">
        <color theme="2" tint="-9.9978637043366805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05E-2"/>
      </top>
      <bottom/>
      <diagonal/>
    </border>
    <border>
      <left style="thin">
        <color theme="4" tint="-0.249977111117893"/>
      </left>
      <right style="thin">
        <color theme="4" tint="-0.249977111117893"/>
      </right>
      <top style="thin">
        <color theme="2" tint="-9.9978637043366805E-2"/>
      </top>
      <bottom/>
      <diagonal/>
    </border>
    <border>
      <left style="thin">
        <color theme="4" tint="-0.249977111117893"/>
      </left>
      <right/>
      <top style="thin">
        <color theme="2" tint="-9.9978637043366805E-2"/>
      </top>
      <bottom/>
      <diagonal/>
    </border>
    <border>
      <left style="thin">
        <color theme="4" tint="-0.249977111117893"/>
      </left>
      <right/>
      <top style="thin">
        <color theme="2" tint="-9.9978637043366805E-2"/>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style="thin">
        <color theme="2" tint="-9.9978637043366805E-2"/>
      </left>
      <right style="thin">
        <color theme="4" tint="-0.249977111117893"/>
      </right>
      <top/>
      <bottom/>
      <diagonal/>
    </border>
    <border>
      <left style="thin">
        <color theme="2" tint="-9.9978637043366805E-2"/>
      </left>
      <right style="thin">
        <color theme="4" tint="-0.249977111117893"/>
      </right>
      <top style="thin">
        <color theme="2" tint="-9.9978637043366805E-2"/>
      </top>
      <bottom/>
      <diagonal/>
    </border>
    <border>
      <left style="thin">
        <color theme="2" tint="-9.9978637043366805E-2"/>
      </left>
      <right style="thin">
        <color theme="4" tint="-0.249977111117893"/>
      </right>
      <top/>
      <bottom style="thin">
        <color theme="2" tint="-9.9978637043366805E-2"/>
      </bottom>
      <diagonal/>
    </border>
    <border>
      <left style="thin">
        <color theme="4" tint="-0.249977111117893"/>
      </left>
      <right style="thin">
        <color theme="4" tint="-0.249977111117893"/>
      </right>
      <top/>
      <bottom style="thin">
        <color theme="2" tint="-9.9978637043366805E-2"/>
      </bottom>
      <diagonal/>
    </border>
    <border>
      <left style="thin">
        <color theme="4" tint="-0.249977111117893"/>
      </left>
      <right/>
      <top/>
      <bottom style="thin">
        <color theme="2" tint="-9.9978637043366805E-2"/>
      </bottom>
      <diagonal/>
    </border>
    <border>
      <left style="thin">
        <color theme="4" tint="-0.249977111117893"/>
      </left>
      <right style="thin">
        <color theme="2" tint="-9.9978637043366805E-2"/>
      </right>
      <top style="thin">
        <color theme="2" tint="-9.9978637043366805E-2"/>
      </top>
      <bottom style="thin">
        <color theme="2" tint="-9.9978637043366805E-2"/>
      </bottom>
      <diagonal/>
    </border>
    <border>
      <left style="thin">
        <color theme="4" tint="-0.249977111117893"/>
      </left>
      <right style="thin">
        <color theme="2" tint="-9.9978637043366805E-2"/>
      </right>
      <top/>
      <bottom style="thin">
        <color theme="2" tint="-9.9978637043366805E-2"/>
      </bottom>
      <diagonal/>
    </border>
    <border>
      <left style="thin">
        <color theme="4" tint="-0.249977111117893"/>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theme="2" tint="-9.9978637043366805E-2"/>
      </bottom>
      <diagonal/>
    </border>
    <border>
      <left style="thin">
        <color theme="0"/>
      </left>
      <right style="thin">
        <color theme="2" tint="-9.9978637043366805E-2"/>
      </right>
      <top style="thin">
        <color theme="2" tint="-9.9978637043366805E-2"/>
      </top>
      <bottom style="thin">
        <color theme="2" tint="-9.9978637043366805E-2"/>
      </bottom>
      <diagonal/>
    </border>
    <border>
      <left/>
      <right style="thin">
        <color theme="0"/>
      </right>
      <top/>
      <bottom/>
      <diagonal/>
    </border>
    <border>
      <left style="thin">
        <color theme="0"/>
      </left>
      <right/>
      <top/>
      <bottom/>
      <diagonal/>
    </border>
    <border>
      <left style="thin">
        <color theme="2" tint="-9.9978637043366805E-2"/>
      </left>
      <right style="thin">
        <color theme="0"/>
      </right>
      <top style="thin">
        <color theme="2" tint="-9.9978637043366805E-2"/>
      </top>
      <bottom style="thin">
        <color theme="2" tint="-9.9978637043366805E-2"/>
      </bottom>
      <diagonal/>
    </border>
    <border>
      <left style="thin">
        <color theme="0"/>
      </left>
      <right style="thin">
        <color theme="2" tint="-9.9978637043366805E-2"/>
      </right>
      <top/>
      <bottom style="thin">
        <color theme="2" tint="-9.9978637043366805E-2"/>
      </bottom>
      <diagonal/>
    </border>
    <border>
      <left style="thin">
        <color theme="0"/>
      </left>
      <right/>
      <top style="thin">
        <color theme="2" tint="-9.9978637043366805E-2"/>
      </top>
      <bottom style="thin">
        <color theme="2" tint="-9.9978637043366805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right/>
      <top/>
      <bottom style="thin">
        <color theme="4" tint="-0.249977111117893"/>
      </bottom>
      <diagonal/>
    </border>
    <border>
      <left style="thin">
        <color theme="0"/>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78637043366805E-2"/>
      </bottom>
      <diagonal/>
    </border>
    <border>
      <left style="thin">
        <color theme="0"/>
      </left>
      <right style="thin">
        <color theme="2" tint="-9.9948118533890809E-2"/>
      </right>
      <top style="thin">
        <color theme="2" tint="-9.9948118533890809E-2"/>
      </top>
      <bottom style="thin">
        <color theme="2" tint="-9.9978637043366805E-2"/>
      </bottom>
      <diagonal/>
    </border>
    <border>
      <left/>
      <right/>
      <top style="thin">
        <color theme="4" tint="-0.249977111117893"/>
      </top>
      <bottom/>
      <diagonal/>
    </border>
    <border>
      <left style="thin">
        <color theme="2" tint="-9.9948118533890809E-2"/>
      </left>
      <right style="thin">
        <color theme="0"/>
      </right>
      <top style="thin">
        <color theme="2" tint="-9.9948118533890809E-2"/>
      </top>
      <bottom style="thin">
        <color theme="2" tint="-9.9978637043366805E-2"/>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05E-2"/>
      </bottom>
      <diagonal/>
    </border>
    <border>
      <left/>
      <right/>
      <top/>
      <bottom style="thin">
        <color theme="0"/>
      </bottom>
      <diagonal/>
    </border>
    <border>
      <left style="thin">
        <color theme="0"/>
      </left>
      <right style="thin">
        <color theme="2" tint="-9.9948118533890809E-2"/>
      </right>
      <top/>
      <bottom style="thin">
        <color theme="2" tint="-9.9948118533890809E-2"/>
      </bottom>
      <diagonal/>
    </border>
    <border>
      <left style="thin">
        <color theme="0"/>
      </left>
      <right/>
      <top style="thin">
        <color theme="0"/>
      </top>
      <bottom/>
      <diagonal/>
    </border>
    <border>
      <left style="thin">
        <color theme="2" tint="-9.9948118533890809E-2"/>
      </left>
      <right style="thin">
        <color theme="0"/>
      </right>
      <top style="thin">
        <color theme="2" tint="-9.9948118533890809E-2"/>
      </top>
      <bottom style="thin">
        <color theme="2" tint="-9.9948118533890809E-2"/>
      </bottom>
      <diagonal/>
    </border>
    <border>
      <left/>
      <right/>
      <top/>
      <bottom style="medium">
        <color theme="0"/>
      </bottom>
      <diagonal/>
    </border>
    <border>
      <left/>
      <right style="medium">
        <color theme="0"/>
      </right>
      <top/>
      <bottom/>
      <diagonal/>
    </border>
    <border>
      <left style="medium">
        <color theme="0"/>
      </left>
      <right style="thin">
        <color theme="2" tint="-9.9978637043366805E-2"/>
      </right>
      <top style="thin">
        <color theme="2" tint="-9.9978637043366805E-2"/>
      </top>
      <bottom style="thin">
        <color theme="2" tint="-9.9978637043366805E-2"/>
      </bottom>
      <diagonal/>
    </border>
    <border>
      <left style="medium">
        <color theme="0"/>
      </left>
      <right style="thin">
        <color theme="2" tint="-9.9948118533890809E-2"/>
      </right>
      <top style="thin">
        <color theme="2" tint="-9.9948118533890809E-2"/>
      </top>
      <bottom style="thin">
        <color theme="2" tint="-9.9948118533890809E-2"/>
      </bottom>
      <diagonal/>
    </border>
    <border>
      <left/>
      <right/>
      <top style="thin">
        <color theme="7"/>
      </top>
      <bottom/>
      <diagonal/>
    </border>
    <border>
      <left/>
      <right/>
      <top/>
      <bottom style="thin">
        <color theme="7"/>
      </bottom>
      <diagonal/>
    </border>
    <border>
      <left style="thin">
        <color theme="2" tint="-9.9978637043366805E-2"/>
      </left>
      <right style="thin">
        <color auto="1"/>
      </right>
      <top/>
      <bottom style="thin">
        <color theme="2" tint="-9.9978637043366805E-2"/>
      </bottom>
      <diagonal/>
    </border>
    <border>
      <left style="thin">
        <color auto="1"/>
      </left>
      <right style="thin">
        <color auto="1"/>
      </right>
      <top/>
      <bottom style="thin">
        <color theme="2" tint="-9.9978637043366805E-2"/>
      </bottom>
      <diagonal/>
    </border>
    <border>
      <left style="thin">
        <color auto="1"/>
      </left>
      <right/>
      <top/>
      <bottom style="thin">
        <color theme="2" tint="-9.9978637043366805E-2"/>
      </bottom>
      <diagonal/>
    </border>
    <border>
      <left style="thin">
        <color theme="2" tint="-9.9978637043366805E-2"/>
      </left>
      <right style="thin">
        <color theme="0"/>
      </right>
      <top/>
      <bottom style="thin">
        <color theme="2" tint="-9.9978637043366805E-2"/>
      </bottom>
      <diagonal/>
    </border>
    <border>
      <left style="thin">
        <color theme="0"/>
      </left>
      <right style="thin">
        <color theme="0"/>
      </right>
      <top/>
      <bottom style="thin">
        <color theme="7"/>
      </bottom>
      <diagonal/>
    </border>
    <border>
      <left style="thin">
        <color theme="0"/>
      </left>
      <right/>
      <top/>
      <bottom style="thin">
        <color theme="7"/>
      </bottom>
      <diagonal/>
    </border>
    <border>
      <left/>
      <right style="thin">
        <color theme="0"/>
      </right>
      <top/>
      <bottom style="thin">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2" tint="-9.9978637043366805E-2"/>
      </right>
      <top/>
      <bottom style="thin">
        <color theme="2" tint="-9.9978637043366805E-2"/>
      </bottom>
      <diagonal/>
    </border>
    <border>
      <left style="medium">
        <color theme="0"/>
      </left>
      <right/>
      <top/>
      <bottom style="thin">
        <color theme="4" tint="-0.249977111117893"/>
      </bottom>
      <diagonal/>
    </border>
    <border>
      <left/>
      <right style="thin">
        <color theme="0"/>
      </right>
      <top/>
      <bottom style="thin">
        <color theme="4" tint="-0.249977111117893"/>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2" tint="-9.9978637043366805E-2"/>
      </right>
      <top style="thin">
        <color theme="4" tint="-0.249977111117893"/>
      </top>
      <bottom style="thin">
        <color theme="2" tint="-9.9978637043366805E-2"/>
      </bottom>
      <diagonal/>
    </border>
    <border>
      <left style="thin">
        <color theme="2" tint="-9.9978637043366805E-2"/>
      </left>
      <right style="thin">
        <color theme="2" tint="-9.9978637043366805E-2"/>
      </right>
      <top style="thin">
        <color theme="4" tint="-0.249977111117893"/>
      </top>
      <bottom style="thin">
        <color theme="2" tint="-9.9978637043366805E-2"/>
      </bottom>
      <diagonal/>
    </border>
    <border>
      <left/>
      <right/>
      <top style="thin">
        <color theme="0"/>
      </top>
      <bottom style="thin">
        <color theme="4" tint="-0.249977111117893"/>
      </bottom>
      <diagonal/>
    </border>
    <border>
      <left style="thin">
        <color theme="2" tint="-9.9978637043366805E-2"/>
      </left>
      <right style="thin">
        <color theme="0"/>
      </right>
      <top style="thin">
        <color theme="4" tint="-0.249977111117893"/>
      </top>
      <bottom style="thin">
        <color theme="2" tint="-9.9978637043366805E-2"/>
      </bottom>
      <diagonal/>
    </border>
    <border>
      <left style="thin">
        <color theme="0"/>
      </left>
      <right style="thin">
        <color theme="0"/>
      </right>
      <top/>
      <bottom/>
      <diagonal/>
    </border>
    <border>
      <left style="thin">
        <color theme="2" tint="-9.9948118533890809E-2"/>
      </left>
      <right style="thin">
        <color theme="2" tint="-9.9948118533890809E-2"/>
      </right>
      <top style="thin">
        <color theme="4" tint="-0.249977111117893"/>
      </top>
      <bottom style="thin">
        <color theme="2" tint="-9.9948118533890809E-2"/>
      </bottom>
      <diagonal/>
    </border>
    <border>
      <left style="thin">
        <color theme="0"/>
      </left>
      <right style="thin">
        <color theme="2" tint="-9.9948118533890809E-2"/>
      </right>
      <top style="thin">
        <color theme="4" tint="-0.249977111117893"/>
      </top>
      <bottom style="thin">
        <color theme="2" tint="-9.9948118533890809E-2"/>
      </bottom>
      <diagonal/>
    </border>
    <border>
      <left style="thin">
        <color theme="0"/>
      </left>
      <right/>
      <top/>
      <bottom style="thin">
        <color theme="4" tint="-0.249977111117893"/>
      </bottom>
      <diagonal/>
    </border>
    <border>
      <left style="thin">
        <color theme="0"/>
      </left>
      <right style="thin">
        <color theme="0"/>
      </right>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theme="0"/>
      </left>
      <right/>
      <top style="thin">
        <color theme="0"/>
      </top>
      <bottom style="thin">
        <color theme="4" tint="-0.249977111117893"/>
      </bottom>
      <diagonal/>
    </border>
    <border>
      <left style="thin">
        <color theme="0"/>
      </left>
      <right style="thin">
        <color theme="0"/>
      </right>
      <top style="thin">
        <color theme="0"/>
      </top>
      <bottom/>
      <diagonal/>
    </border>
    <border>
      <left/>
      <right style="thin">
        <color theme="4" tint="-0.249977111117893"/>
      </right>
      <top/>
      <bottom style="thin">
        <color theme="2" tint="-9.9978637043366805E-2"/>
      </bottom>
      <diagonal/>
    </border>
    <border>
      <left/>
      <right/>
      <top/>
      <bottom style="thin">
        <color theme="4"/>
      </bottom>
      <diagonal/>
    </border>
    <border>
      <left style="thin">
        <color theme="2" tint="-9.9978637043366805E-2"/>
      </left>
      <right style="thin">
        <color theme="4" tint="-0.249977111117893"/>
      </right>
      <top style="thin">
        <color theme="4"/>
      </top>
      <bottom style="thin">
        <color theme="2" tint="-9.9978637043366805E-2"/>
      </bottom>
      <diagonal/>
    </border>
    <border>
      <left style="thin">
        <color theme="4" tint="-0.249977111117893"/>
      </left>
      <right style="thin">
        <color theme="4" tint="-0.249977111117893"/>
      </right>
      <top style="thin">
        <color theme="4"/>
      </top>
      <bottom style="thin">
        <color theme="2" tint="-9.9978637043366805E-2"/>
      </bottom>
      <diagonal/>
    </border>
    <border>
      <left style="thin">
        <color theme="4" tint="-0.249977111117893"/>
      </left>
      <right style="thin">
        <color theme="2" tint="-9.9978637043366805E-2"/>
      </right>
      <top style="thin">
        <color theme="4"/>
      </top>
      <bottom style="thin">
        <color theme="2" tint="-9.9978637043366805E-2"/>
      </bottom>
      <diagonal/>
    </border>
    <border>
      <left/>
      <right style="thin">
        <color theme="2" tint="-9.9978637043366805E-2"/>
      </right>
      <top style="thin">
        <color theme="4"/>
      </top>
      <bottom style="thin">
        <color theme="2" tint="-9.9978637043366805E-2"/>
      </bottom>
      <diagonal/>
    </border>
    <border>
      <left/>
      <right style="thin">
        <color theme="4" tint="-0.249977111117893"/>
      </right>
      <top style="thin">
        <color theme="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05E-2"/>
      </top>
      <bottom style="thin">
        <color theme="2" tint="-9.9978637043366805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1"/>
      </top>
      <bottom/>
      <diagonal/>
    </border>
    <border>
      <left/>
      <right style="thin">
        <color theme="0"/>
      </right>
      <top style="thin">
        <color theme="0" tint="-0.14999847407452621"/>
      </top>
      <bottom/>
      <diagonal/>
    </border>
    <border>
      <left/>
      <right style="thin">
        <color theme="0" tint="-0.14999847407452621"/>
      </right>
      <top style="thin">
        <color theme="2" tint="-9.9978637043366805E-2"/>
      </top>
      <bottom style="thin">
        <color theme="2" tint="-9.9978637043366805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37" fillId="0" borderId="0">
      <alignment horizontal="right" vertical="center"/>
    </xf>
    <xf numFmtId="0" fontId="36" fillId="4" borderId="0">
      <alignment horizontal="center" vertical="center"/>
    </xf>
    <xf numFmtId="7" fontId="42" fillId="0" borderId="0">
      <alignment vertical="center"/>
    </xf>
    <xf numFmtId="0" fontId="40" fillId="0" borderId="0">
      <alignment horizontal="right" vertical="center"/>
    </xf>
    <xf numFmtId="0" fontId="38" fillId="3" borderId="0">
      <alignment horizontal="left" vertical="center"/>
    </xf>
    <xf numFmtId="7" fontId="39" fillId="0" borderId="1">
      <alignment horizontal="right" vertical="center"/>
    </xf>
    <xf numFmtId="7" fontId="15" fillId="2" borderId="0">
      <alignment horizontal="right" vertical="center"/>
    </xf>
    <xf numFmtId="7" fontId="15" fillId="0" borderId="0">
      <alignment horizontal="right" vertical="center"/>
    </xf>
    <xf numFmtId="7" fontId="38" fillId="3" borderId="0">
      <alignment horizontal="right" vertical="center"/>
    </xf>
    <xf numFmtId="0" fontId="44" fillId="0" borderId="0">
      <alignment horizontal="left" vertical="center"/>
    </xf>
    <xf numFmtId="7" fontId="42" fillId="0" borderId="0">
      <alignment vertical="center"/>
    </xf>
    <xf numFmtId="0" fontId="40" fillId="0" borderId="0">
      <alignment horizontal="left" vertical="center"/>
    </xf>
    <xf numFmtId="7" fontId="21" fillId="0" borderId="0"/>
    <xf numFmtId="7" fontId="43" fillId="0" borderId="0">
      <alignment horizontal="right" vertical="center"/>
    </xf>
    <xf numFmtId="7" fontId="43" fillId="0" borderId="0">
      <alignment vertical="center"/>
    </xf>
    <xf numFmtId="7" fontId="43" fillId="0" borderId="0">
      <alignment horizontal="left" vertical="center"/>
    </xf>
    <xf numFmtId="0" fontId="40" fillId="0" borderId="0">
      <alignment horizontal="left" vertical="center"/>
    </xf>
    <xf numFmtId="0" fontId="41" fillId="0" borderId="0"/>
    <xf numFmtId="9" fontId="41" fillId="0" borderId="0" applyFont="0" applyFill="0" applyBorder="0" applyAlignment="0" applyProtection="0"/>
    <xf numFmtId="44" fontId="41" fillId="0" borderId="0" applyFon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177" fontId="21" fillId="0" borderId="0" applyFont="0" applyFill="0" applyBorder="0" applyAlignment="0" applyProtection="0"/>
    <xf numFmtId="176"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33" fillId="0" borderId="0" applyNumberFormat="0" applyFill="0" applyBorder="0" applyAlignment="0" applyProtection="0"/>
    <xf numFmtId="0" fontId="25" fillId="0" borderId="110" applyNumberFormat="0" applyFill="0" applyAlignment="0" applyProtection="0"/>
    <xf numFmtId="0" fontId="26" fillId="0" borderId="111" applyNumberFormat="0" applyFill="0" applyAlignment="0" applyProtection="0"/>
    <xf numFmtId="0" fontId="27" fillId="0" borderId="112" applyNumberFormat="0" applyFill="0" applyAlignment="0" applyProtection="0"/>
    <xf numFmtId="0" fontId="27" fillId="0" borderId="0" applyNumberFormat="0" applyFill="0" applyBorder="0" applyAlignment="0" applyProtection="0"/>
    <xf numFmtId="0" fontId="24" fillId="9" borderId="0" applyNumberFormat="0" applyBorder="0" applyAlignment="0" applyProtection="0"/>
    <xf numFmtId="0" fontId="18" fillId="10" borderId="0" applyNumberFormat="0" applyBorder="0" applyAlignment="0" applyProtection="0"/>
    <xf numFmtId="0" fontId="31" fillId="11" borderId="0" applyNumberFormat="0" applyBorder="0" applyAlignment="0" applyProtection="0"/>
    <xf numFmtId="0" fontId="29" fillId="12" borderId="113" applyNumberFormat="0" applyAlignment="0" applyProtection="0"/>
    <xf numFmtId="0" fontId="32" fillId="13" borderId="114" applyNumberFormat="0" applyAlignment="0" applyProtection="0"/>
    <xf numFmtId="0" fontId="19" fillId="13" borderId="113" applyNumberFormat="0" applyAlignment="0" applyProtection="0"/>
    <xf numFmtId="0" fontId="30" fillId="0" borderId="115" applyNumberFormat="0" applyFill="0" applyAlignment="0" applyProtection="0"/>
    <xf numFmtId="0" fontId="20" fillId="14" borderId="116" applyNumberFormat="0" applyAlignment="0" applyProtection="0"/>
    <xf numFmtId="0" fontId="35" fillId="0" borderId="0" applyNumberFormat="0" applyFill="0" applyBorder="0" applyAlignment="0" applyProtection="0"/>
    <xf numFmtId="0" fontId="21" fillId="15" borderId="117" applyNumberFormat="0" applyFont="0" applyAlignment="0" applyProtection="0"/>
    <xf numFmtId="0" fontId="22" fillId="0" borderId="0" applyNumberFormat="0" applyFill="0" applyBorder="0" applyAlignment="0" applyProtection="0"/>
    <xf numFmtId="0" fontId="34" fillId="0" borderId="118" applyNumberFormat="0" applyFill="0" applyAlignment="0" applyProtection="0"/>
    <xf numFmtId="0" fontId="17"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cellStyleXfs>
  <cellXfs count="403">
    <xf numFmtId="0" fontId="0" fillId="0" borderId="0" xfId="0"/>
    <xf numFmtId="0" fontId="2" fillId="0" borderId="0" xfId="0" applyFont="1" applyAlignment="1">
      <alignment vertical="center"/>
    </xf>
    <xf numFmtId="0" fontId="4" fillId="0" borderId="0" xfId="18" applyFont="1" applyAlignment="1" applyProtection="1">
      <alignment vertical="center"/>
      <protection locked="0"/>
    </xf>
    <xf numFmtId="0" fontId="6" fillId="0" borderId="0" xfId="0" applyFont="1" applyAlignment="1">
      <alignment vertical="center"/>
    </xf>
    <xf numFmtId="0" fontId="2" fillId="0" borderId="0" xfId="0" applyFont="1" applyAlignment="1">
      <alignment horizontal="left" vertical="center" indent="1"/>
    </xf>
    <xf numFmtId="0" fontId="6" fillId="0" borderId="0" xfId="0" applyFont="1" applyAlignment="1">
      <alignment horizontal="left" vertical="center"/>
    </xf>
    <xf numFmtId="0" fontId="41" fillId="0" borderId="0" xfId="18"/>
    <xf numFmtId="0" fontId="41" fillId="0" borderId="0" xfId="18" applyAlignment="1">
      <alignment vertical="center"/>
    </xf>
    <xf numFmtId="0" fontId="41" fillId="0" borderId="0" xfId="18" applyAlignment="1">
      <alignment horizontal="left" indent="3"/>
    </xf>
    <xf numFmtId="0" fontId="4" fillId="0" borderId="0" xfId="18" applyFont="1" applyAlignment="1">
      <alignment horizontal="left" vertical="center"/>
    </xf>
    <xf numFmtId="0" fontId="8" fillId="0" borderId="0" xfId="18" applyFont="1" applyAlignment="1">
      <alignment vertical="center"/>
    </xf>
    <xf numFmtId="0" fontId="5" fillId="0" borderId="0" xfId="18" applyFont="1" applyAlignment="1">
      <alignment vertical="center"/>
    </xf>
    <xf numFmtId="0" fontId="4" fillId="0" borderId="0" xfId="18" applyFont="1" applyAlignment="1">
      <alignment vertical="center"/>
    </xf>
    <xf numFmtId="0" fontId="1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5" borderId="36" xfId="0" applyFill="1" applyBorder="1"/>
    <xf numFmtId="0" fontId="0" fillId="5" borderId="30" xfId="0" applyFill="1" applyBorder="1"/>
    <xf numFmtId="0" fontId="0" fillId="5" borderId="31" xfId="0" applyFill="1" applyBorder="1"/>
    <xf numFmtId="0" fontId="0" fillId="5" borderId="0" xfId="0" applyFill="1"/>
    <xf numFmtId="0" fontId="0" fillId="5" borderId="35" xfId="0" applyFill="1" applyBorder="1"/>
    <xf numFmtId="0" fontId="0" fillId="5" borderId="38" xfId="0" applyFill="1" applyBorder="1"/>
    <xf numFmtId="0" fontId="0" fillId="5" borderId="5" xfId="0" applyFill="1" applyBorder="1"/>
    <xf numFmtId="0" fontId="0" fillId="5" borderId="28" xfId="0" applyFill="1" applyBorder="1"/>
    <xf numFmtId="0" fontId="3" fillId="0" borderId="0" xfId="0" applyFont="1" applyAlignment="1">
      <alignment vertical="center"/>
    </xf>
    <xf numFmtId="0" fontId="0" fillId="5" borderId="29" xfId="0" applyFill="1" applyBorder="1"/>
    <xf numFmtId="0" fontId="0" fillId="5" borderId="11" xfId="0" applyFill="1" applyBorder="1"/>
    <xf numFmtId="0" fontId="0" fillId="5" borderId="58" xfId="0" applyFill="1" applyBorder="1"/>
    <xf numFmtId="0" fontId="12" fillId="0" borderId="0" xfId="0" applyFont="1" applyAlignment="1">
      <alignment vertical="center"/>
    </xf>
    <xf numFmtId="0" fontId="13" fillId="0" borderId="0" xfId="0" applyFont="1" applyAlignment="1">
      <alignment vertical="center"/>
    </xf>
    <xf numFmtId="0" fontId="6" fillId="0" borderId="0" xfId="0" applyFont="1"/>
    <xf numFmtId="0" fontId="7" fillId="0" borderId="0" xfId="18" applyFont="1" applyAlignment="1">
      <alignment vertical="center"/>
    </xf>
    <xf numFmtId="0" fontId="0" fillId="5" borderId="72" xfId="0" applyFill="1" applyBorder="1"/>
    <xf numFmtId="0" fontId="0" fillId="5" borderId="27" xfId="0" applyFill="1" applyBorder="1"/>
    <xf numFmtId="0" fontId="0" fillId="5" borderId="32" xfId="0" applyFill="1" applyBorder="1"/>
    <xf numFmtId="0" fontId="0" fillId="5" borderId="37" xfId="0" applyFill="1" applyBorder="1"/>
    <xf numFmtId="0" fontId="0" fillId="5" borderId="65" xfId="0" applyFill="1" applyBorder="1"/>
    <xf numFmtId="0" fontId="0" fillId="5" borderId="83" xfId="0" applyFill="1" applyBorder="1"/>
    <xf numFmtId="0" fontId="14" fillId="0" borderId="0" xfId="0" applyFont="1" applyAlignment="1">
      <alignment vertical="center"/>
    </xf>
    <xf numFmtId="0" fontId="0" fillId="0" borderId="75" xfId="0" applyBorder="1"/>
    <xf numFmtId="0" fontId="41" fillId="0" borderId="52" xfId="18" applyBorder="1" applyAlignment="1">
      <alignment vertical="center"/>
    </xf>
    <xf numFmtId="0" fontId="41" fillId="0" borderId="108" xfId="18" applyBorder="1"/>
    <xf numFmtId="0" fontId="41" fillId="0" borderId="5" xfId="18" applyBorder="1"/>
    <xf numFmtId="0" fontId="41" fillId="0" borderId="11" xfId="18" applyBorder="1"/>
    <xf numFmtId="0" fontId="41" fillId="0" borderId="35" xfId="18" applyBorder="1"/>
    <xf numFmtId="0" fontId="41" fillId="0" borderId="107" xfId="18" applyBorder="1"/>
    <xf numFmtId="0" fontId="41" fillId="0" borderId="0" xfId="18" applyAlignment="1">
      <alignment horizontal="left" vertical="center"/>
    </xf>
    <xf numFmtId="0" fontId="46" fillId="0" borderId="30" xfId="18" applyFont="1" applyBorder="1" applyAlignment="1">
      <alignment horizontal="left" vertical="center" indent="1"/>
    </xf>
    <xf numFmtId="0" fontId="46" fillId="0" borderId="11" xfId="18" applyFont="1" applyBorder="1" applyAlignment="1">
      <alignment horizontal="left" vertical="center" indent="1"/>
    </xf>
    <xf numFmtId="0" fontId="47" fillId="0" borderId="0" xfId="18" applyFont="1" applyAlignment="1">
      <alignment horizontal="left" vertical="center"/>
    </xf>
    <xf numFmtId="0" fontId="48" fillId="0" borderId="0" xfId="18" applyFont="1" applyAlignment="1">
      <alignment vertical="center"/>
    </xf>
    <xf numFmtId="0" fontId="50" fillId="0" borderId="0" xfId="18" applyFont="1" applyAlignment="1">
      <alignment vertical="center"/>
    </xf>
    <xf numFmtId="0" fontId="53" fillId="0" borderId="77" xfId="18" applyFont="1" applyBorder="1" applyAlignment="1">
      <alignment vertical="center"/>
    </xf>
    <xf numFmtId="0" fontId="53" fillId="5" borderId="52" xfId="18" applyFont="1" applyFill="1" applyBorder="1" applyAlignment="1">
      <alignment vertical="center"/>
    </xf>
    <xf numFmtId="0" fontId="53" fillId="0" borderId="0" xfId="18" applyFont="1" applyAlignment="1">
      <alignment vertical="center"/>
    </xf>
    <xf numFmtId="0" fontId="54" fillId="5" borderId="0" xfId="18" applyFont="1" applyFill="1"/>
    <xf numFmtId="0" fontId="50" fillId="0" borderId="101" xfId="18" applyFont="1" applyBorder="1" applyAlignment="1">
      <alignment horizontal="center" vertical="center"/>
    </xf>
    <xf numFmtId="0" fontId="41" fillId="5" borderId="0" xfId="18" applyFill="1" applyAlignment="1">
      <alignment vertical="center"/>
    </xf>
    <xf numFmtId="0" fontId="50" fillId="0" borderId="11" xfId="18" applyFont="1" applyBorder="1" applyAlignment="1">
      <alignment horizontal="center" vertical="center"/>
    </xf>
    <xf numFmtId="0" fontId="50" fillId="0" borderId="4" xfId="18" applyFont="1" applyBorder="1" applyAlignment="1">
      <alignment horizontal="center" vertical="center"/>
    </xf>
    <xf numFmtId="0" fontId="50" fillId="0" borderId="0" xfId="18" applyFont="1" applyAlignment="1">
      <alignment horizontal="center" vertical="center"/>
    </xf>
    <xf numFmtId="0" fontId="55" fillId="0" borderId="104" xfId="18" applyFont="1" applyBorder="1" applyAlignment="1">
      <alignment horizontal="right" vertical="center" indent="1"/>
    </xf>
    <xf numFmtId="0" fontId="50" fillId="0" borderId="5" xfId="18" applyFont="1" applyBorder="1" applyAlignment="1">
      <alignment horizontal="center" vertical="center"/>
    </xf>
    <xf numFmtId="0" fontId="41" fillId="0" borderId="0" xfId="18" applyAlignment="1" applyProtection="1">
      <alignment vertical="center"/>
      <protection locked="0"/>
    </xf>
    <xf numFmtId="0" fontId="55" fillId="0" borderId="0" xfId="0" applyFont="1" applyAlignment="1">
      <alignment horizontal="left" vertical="center"/>
    </xf>
    <xf numFmtId="0" fontId="55" fillId="0" borderId="0" xfId="0" applyFont="1" applyAlignment="1">
      <alignment vertical="center"/>
    </xf>
    <xf numFmtId="0" fontId="60" fillId="0" borderId="44" xfId="4" applyFont="1" applyBorder="1" applyAlignment="1">
      <alignment horizontal="left" vertical="center" indent="1"/>
    </xf>
    <xf numFmtId="0" fontId="55" fillId="0" borderId="44" xfId="0" applyFont="1" applyBorder="1" applyAlignment="1">
      <alignment horizontal="left" vertical="center" indent="1"/>
    </xf>
    <xf numFmtId="0" fontId="55" fillId="0" borderId="0" xfId="0" applyFont="1" applyAlignment="1">
      <alignment horizontal="left" vertical="center" indent="1"/>
    </xf>
    <xf numFmtId="0" fontId="61" fillId="0" borderId="44" xfId="4" applyFont="1" applyBorder="1" applyAlignment="1">
      <alignment horizontal="left" vertical="center" indent="1"/>
    </xf>
    <xf numFmtId="0" fontId="38" fillId="8" borderId="0" xfId="0" applyFont="1" applyFill="1" applyAlignment="1">
      <alignment horizontal="left" vertical="center" indent="1"/>
    </xf>
    <xf numFmtId="0" fontId="62" fillId="8" borderId="0" xfId="0" applyFont="1" applyFill="1" applyAlignment="1">
      <alignment horizontal="left" vertical="center" indent="1"/>
    </xf>
    <xf numFmtId="0" fontId="62" fillId="8" borderId="48" xfId="0" applyFont="1" applyFill="1" applyBorder="1" applyAlignment="1">
      <alignment horizontal="left" vertical="center" indent="1"/>
    </xf>
    <xf numFmtId="7" fontId="38" fillId="8" borderId="0" xfId="11" applyFont="1" applyFill="1" applyAlignment="1">
      <alignment horizontal="right" vertical="center" indent="1"/>
    </xf>
    <xf numFmtId="0" fontId="63" fillId="0" borderId="0" xfId="10" applyFont="1" applyAlignment="1">
      <alignment horizontal="left" vertical="center" indent="1"/>
    </xf>
    <xf numFmtId="7" fontId="64" fillId="0" borderId="0" xfId="11" applyFont="1" applyAlignment="1">
      <alignment horizontal="left" vertical="center" indent="1"/>
    </xf>
    <xf numFmtId="0" fontId="65" fillId="0" borderId="0" xfId="0" applyFont="1" applyAlignment="1">
      <alignment vertical="center"/>
    </xf>
    <xf numFmtId="0" fontId="67" fillId="0" borderId="0" xfId="0" applyFont="1" applyAlignment="1">
      <alignment vertical="center"/>
    </xf>
    <xf numFmtId="0" fontId="51" fillId="5" borderId="35" xfId="0" applyFont="1" applyFill="1" applyBorder="1" applyAlignment="1">
      <alignment horizontal="left" vertical="center" indent="1"/>
    </xf>
    <xf numFmtId="0" fontId="51" fillId="5" borderId="44" xfId="0" applyFont="1" applyFill="1" applyBorder="1" applyAlignment="1">
      <alignment horizontal="left" vertical="center" indent="1"/>
    </xf>
    <xf numFmtId="0" fontId="51" fillId="5" borderId="0" xfId="0" applyFont="1" applyFill="1" applyAlignment="1">
      <alignment horizontal="left" vertical="center" indent="1"/>
    </xf>
    <xf numFmtId="0" fontId="67" fillId="0" borderId="35" xfId="0" applyFont="1" applyBorder="1" applyAlignment="1">
      <alignment vertical="center"/>
    </xf>
    <xf numFmtId="0" fontId="68" fillId="5" borderId="80" xfId="0" applyFont="1" applyFill="1" applyBorder="1" applyAlignment="1">
      <alignment horizontal="left" vertical="center" wrapText="1" indent="1"/>
    </xf>
    <xf numFmtId="0" fontId="55" fillId="5" borderId="81" xfId="0" applyFont="1" applyFill="1" applyBorder="1" applyAlignment="1">
      <alignment horizontal="left" vertical="center" indent="1"/>
    </xf>
    <xf numFmtId="0" fontId="68" fillId="5" borderId="27" xfId="0" applyFont="1" applyFill="1" applyBorder="1" applyAlignment="1">
      <alignment horizontal="left" vertical="center" indent="1"/>
    </xf>
    <xf numFmtId="0" fontId="68" fillId="5" borderId="81" xfId="0" applyFont="1" applyFill="1" applyBorder="1" applyAlignment="1">
      <alignment horizontal="left" vertical="center" indent="1"/>
    </xf>
    <xf numFmtId="7" fontId="55" fillId="5" borderId="27" xfId="0" applyNumberFormat="1" applyFont="1" applyFill="1" applyBorder="1" applyAlignment="1">
      <alignment horizontal="right" vertical="center" indent="1"/>
    </xf>
    <xf numFmtId="0" fontId="55" fillId="5" borderId="83" xfId="0" applyFont="1" applyFill="1" applyBorder="1" applyAlignment="1">
      <alignment horizontal="left" vertical="center" indent="1"/>
    </xf>
    <xf numFmtId="0" fontId="55" fillId="0" borderId="57" xfId="0" applyFont="1" applyBorder="1" applyAlignment="1">
      <alignment vertical="center"/>
    </xf>
    <xf numFmtId="0" fontId="68" fillId="5" borderId="0" xfId="0" applyFont="1" applyFill="1" applyAlignment="1">
      <alignment horizontal="left" vertical="center" wrapText="1" indent="1"/>
    </xf>
    <xf numFmtId="0" fontId="55" fillId="5" borderId="28" xfId="0" applyFont="1" applyFill="1" applyBorder="1" applyAlignment="1">
      <alignment horizontal="left" vertical="center" indent="1"/>
    </xf>
    <xf numFmtId="0" fontId="68" fillId="5" borderId="5" xfId="0" applyFont="1" applyFill="1" applyBorder="1" applyAlignment="1">
      <alignment horizontal="left" vertical="center" indent="1"/>
    </xf>
    <xf numFmtId="0" fontId="68" fillId="5" borderId="31" xfId="0" applyFont="1" applyFill="1" applyBorder="1" applyAlignment="1">
      <alignment horizontal="left" vertical="center" indent="1"/>
    </xf>
    <xf numFmtId="0" fontId="68" fillId="5" borderId="28" xfId="0" applyFont="1" applyFill="1" applyBorder="1" applyAlignment="1">
      <alignment horizontal="left" vertical="center" indent="1"/>
    </xf>
    <xf numFmtId="7" fontId="55" fillId="5" borderId="28" xfId="0" applyNumberFormat="1" applyFont="1" applyFill="1" applyBorder="1" applyAlignment="1">
      <alignment horizontal="right" vertical="center" indent="1"/>
    </xf>
    <xf numFmtId="0" fontId="55" fillId="5" borderId="30" xfId="0" applyFont="1" applyFill="1" applyBorder="1" applyAlignment="1">
      <alignment horizontal="left" vertical="center" indent="1"/>
    </xf>
    <xf numFmtId="0" fontId="55" fillId="0" borderId="35" xfId="0" applyFont="1" applyBorder="1" applyAlignment="1">
      <alignment vertical="center"/>
    </xf>
    <xf numFmtId="0" fontId="68" fillId="5" borderId="33" xfId="0" applyFont="1" applyFill="1" applyBorder="1" applyAlignment="1">
      <alignment horizontal="left" vertical="center" wrapText="1" indent="1"/>
    </xf>
    <xf numFmtId="7" fontId="55" fillId="5" borderId="32" xfId="0" applyNumberFormat="1" applyFont="1" applyFill="1" applyBorder="1" applyAlignment="1">
      <alignment horizontal="right" vertical="center" indent="1"/>
    </xf>
    <xf numFmtId="0" fontId="55" fillId="5" borderId="36" xfId="0" applyFont="1" applyFill="1" applyBorder="1" applyAlignment="1">
      <alignment horizontal="left" vertical="center" indent="1"/>
    </xf>
    <xf numFmtId="0" fontId="68" fillId="5" borderId="30" xfId="0" applyFont="1" applyFill="1" applyBorder="1" applyAlignment="1">
      <alignment horizontal="left" vertical="center" indent="1"/>
    </xf>
    <xf numFmtId="0" fontId="55" fillId="5" borderId="31" xfId="0" applyFont="1" applyFill="1" applyBorder="1" applyAlignment="1">
      <alignment horizontal="left" vertical="center" indent="1"/>
    </xf>
    <xf numFmtId="0" fontId="68" fillId="5" borderId="0" xfId="0" applyFont="1" applyFill="1" applyAlignment="1">
      <alignment horizontal="left" vertical="center" indent="1"/>
    </xf>
    <xf numFmtId="7" fontId="55" fillId="5" borderId="30" xfId="0" applyNumberFormat="1" applyFont="1" applyFill="1" applyBorder="1" applyAlignment="1">
      <alignment horizontal="right" vertical="center" indent="1"/>
    </xf>
    <xf numFmtId="0" fontId="69" fillId="0" borderId="0" xfId="0" applyFont="1" applyAlignment="1">
      <alignment vertical="center"/>
    </xf>
    <xf numFmtId="0" fontId="51" fillId="7" borderId="58" xfId="0" applyFont="1" applyFill="1" applyBorder="1" applyAlignment="1">
      <alignment horizontal="left" vertical="center" indent="1"/>
    </xf>
    <xf numFmtId="0" fontId="51" fillId="7" borderId="30" xfId="0" applyFont="1" applyFill="1" applyBorder="1" applyAlignment="1">
      <alignment horizontal="left" vertical="center" indent="1"/>
    </xf>
    <xf numFmtId="0" fontId="51" fillId="7" borderId="28" xfId="0" applyFont="1" applyFill="1" applyBorder="1" applyAlignment="1">
      <alignment horizontal="left" vertical="center" indent="1"/>
    </xf>
    <xf numFmtId="7" fontId="51" fillId="7" borderId="11" xfId="0" applyNumberFormat="1" applyFont="1" applyFill="1" applyBorder="1" applyAlignment="1">
      <alignment horizontal="right" vertical="center" indent="1"/>
    </xf>
    <xf numFmtId="0" fontId="69" fillId="7" borderId="30" xfId="0" applyFont="1" applyFill="1" applyBorder="1" applyAlignment="1">
      <alignment vertical="center"/>
    </xf>
    <xf numFmtId="0" fontId="69" fillId="0" borderId="35" xfId="0" applyFont="1" applyBorder="1" applyAlignment="1">
      <alignment vertical="center"/>
    </xf>
    <xf numFmtId="0" fontId="55" fillId="5" borderId="0" xfId="0" applyFont="1" applyFill="1" applyAlignment="1">
      <alignment horizontal="left" vertical="center" indent="1"/>
    </xf>
    <xf numFmtId="0" fontId="51" fillId="5" borderId="89" xfId="0" applyFont="1" applyFill="1" applyBorder="1" applyAlignment="1">
      <alignment horizontal="left" vertical="center" indent="1"/>
    </xf>
    <xf numFmtId="0" fontId="51" fillId="5" borderId="91" xfId="0" applyFont="1" applyFill="1" applyBorder="1" applyAlignment="1">
      <alignment horizontal="left" vertical="center" indent="1"/>
    </xf>
    <xf numFmtId="0" fontId="71" fillId="5" borderId="89" xfId="0" applyFont="1" applyFill="1" applyBorder="1" applyAlignment="1">
      <alignment horizontal="left" vertical="center" indent="1"/>
    </xf>
    <xf numFmtId="0" fontId="51" fillId="5" borderId="79" xfId="0" applyFont="1" applyFill="1" applyBorder="1" applyAlignment="1">
      <alignment horizontal="left" vertical="center" indent="1"/>
    </xf>
    <xf numFmtId="0" fontId="72" fillId="0" borderId="0" xfId="0" applyFont="1" applyAlignment="1">
      <alignment vertical="center"/>
    </xf>
    <xf numFmtId="0" fontId="68" fillId="5" borderId="37" xfId="0" applyFont="1" applyFill="1" applyBorder="1" applyAlignment="1">
      <alignment horizontal="left" vertical="center" wrapText="1" indent="1"/>
    </xf>
    <xf numFmtId="0" fontId="55" fillId="5" borderId="27" xfId="0" applyFont="1" applyFill="1" applyBorder="1" applyAlignment="1">
      <alignment horizontal="left" vertical="center" indent="1"/>
    </xf>
    <xf numFmtId="0" fontId="55" fillId="5" borderId="65" xfId="0" applyFont="1" applyFill="1" applyBorder="1" applyAlignment="1">
      <alignment horizontal="left" vertical="center" indent="1"/>
    </xf>
    <xf numFmtId="0" fontId="55" fillId="5" borderId="32" xfId="0" applyFont="1" applyFill="1" applyBorder="1" applyAlignment="1">
      <alignment horizontal="left" vertical="center" indent="1"/>
    </xf>
    <xf numFmtId="0" fontId="51" fillId="7" borderId="33" xfId="0" applyFont="1" applyFill="1" applyBorder="1" applyAlignment="1">
      <alignment horizontal="left" vertical="center" indent="1"/>
    </xf>
    <xf numFmtId="0" fontId="51" fillId="7" borderId="29" xfId="0" applyFont="1" applyFill="1" applyBorder="1" applyAlignment="1">
      <alignment horizontal="left" vertical="center" indent="1"/>
    </xf>
    <xf numFmtId="0" fontId="51" fillId="7" borderId="36" xfId="0" applyFont="1" applyFill="1" applyBorder="1" applyAlignment="1">
      <alignment horizontal="left" vertical="center" indent="1"/>
    </xf>
    <xf numFmtId="0" fontId="55" fillId="5" borderId="5" xfId="0" applyFont="1" applyFill="1" applyBorder="1" applyAlignment="1">
      <alignment horizontal="left" vertical="center" indent="1"/>
    </xf>
    <xf numFmtId="0" fontId="73" fillId="0" borderId="0" xfId="0" applyFont="1" applyAlignment="1">
      <alignment vertical="center"/>
    </xf>
    <xf numFmtId="0" fontId="55" fillId="0" borderId="34" xfId="0" applyFont="1" applyBorder="1" applyAlignment="1">
      <alignment vertical="center"/>
    </xf>
    <xf numFmtId="0" fontId="51" fillId="5" borderId="84" xfId="0" applyFont="1" applyFill="1" applyBorder="1" applyAlignment="1">
      <alignment horizontal="left" vertical="center" indent="1"/>
    </xf>
    <xf numFmtId="0" fontId="51" fillId="5" borderId="88" xfId="0" applyFont="1" applyFill="1" applyBorder="1" applyAlignment="1">
      <alignment horizontal="left" vertical="center" indent="1"/>
    </xf>
    <xf numFmtId="0" fontId="68" fillId="5" borderId="86" xfId="0" applyFont="1" applyFill="1" applyBorder="1" applyAlignment="1">
      <alignment horizontal="left" vertical="center" wrapText="1" indent="1"/>
    </xf>
    <xf numFmtId="0" fontId="55" fillId="5" borderId="85" xfId="0" applyFont="1" applyFill="1" applyBorder="1" applyAlignment="1">
      <alignment horizontal="left" vertical="center" indent="1"/>
    </xf>
    <xf numFmtId="0" fontId="68" fillId="5" borderId="85" xfId="0" applyFont="1" applyFill="1" applyBorder="1" applyAlignment="1">
      <alignment horizontal="left" vertical="center" indent="1"/>
    </xf>
    <xf numFmtId="0" fontId="68" fillId="5" borderId="39" xfId="0" applyFont="1" applyFill="1" applyBorder="1" applyAlignment="1">
      <alignment horizontal="left" vertical="center" indent="1"/>
    </xf>
    <xf numFmtId="7" fontId="55" fillId="5" borderId="39" xfId="0" applyNumberFormat="1" applyFont="1" applyFill="1" applyBorder="1" applyAlignment="1">
      <alignment horizontal="right" vertical="center" indent="1"/>
    </xf>
    <xf numFmtId="0" fontId="55" fillId="5" borderId="40" xfId="0" applyFont="1" applyFill="1" applyBorder="1" applyAlignment="1">
      <alignment horizontal="left" vertical="center" indent="1"/>
    </xf>
    <xf numFmtId="0" fontId="68" fillId="5" borderId="45" xfId="0" applyFont="1" applyFill="1" applyBorder="1" applyAlignment="1">
      <alignment horizontal="left" vertical="center" wrapText="1" indent="1"/>
    </xf>
    <xf numFmtId="0" fontId="55" fillId="5" borderId="41" xfId="0" applyFont="1" applyFill="1" applyBorder="1" applyAlignment="1">
      <alignment horizontal="left" vertical="center" indent="1"/>
    </xf>
    <xf numFmtId="0" fontId="68" fillId="5" borderId="41" xfId="0" applyFont="1" applyFill="1" applyBorder="1" applyAlignment="1">
      <alignment horizontal="left" vertical="center" indent="1"/>
    </xf>
    <xf numFmtId="7" fontId="55" fillId="5" borderId="41" xfId="0" applyNumberFormat="1" applyFont="1" applyFill="1" applyBorder="1" applyAlignment="1">
      <alignment horizontal="right" vertical="center" indent="1"/>
    </xf>
    <xf numFmtId="0" fontId="55" fillId="5" borderId="55" xfId="0" applyFont="1" applyFill="1" applyBorder="1" applyAlignment="1">
      <alignment horizontal="left" vertical="center" indent="1"/>
    </xf>
    <xf numFmtId="0" fontId="68" fillId="5" borderId="59" xfId="0" applyFont="1" applyFill="1" applyBorder="1" applyAlignment="1">
      <alignment horizontal="left" vertical="center" wrapText="1" indent="1"/>
    </xf>
    <xf numFmtId="0" fontId="55" fillId="5" borderId="42" xfId="0" applyFont="1" applyFill="1" applyBorder="1" applyAlignment="1">
      <alignment horizontal="left" vertical="center" indent="1"/>
    </xf>
    <xf numFmtId="0" fontId="51" fillId="7" borderId="47" xfId="0" applyFont="1" applyFill="1" applyBorder="1" applyAlignment="1">
      <alignment horizontal="left" vertical="center" indent="1"/>
    </xf>
    <xf numFmtId="0" fontId="51" fillId="7" borderId="43" xfId="0" applyFont="1" applyFill="1" applyBorder="1" applyAlignment="1">
      <alignment horizontal="left" vertical="center" indent="1"/>
    </xf>
    <xf numFmtId="0" fontId="51" fillId="7" borderId="46" xfId="0" applyFont="1" applyFill="1" applyBorder="1" applyAlignment="1">
      <alignment horizontal="left" vertical="center" indent="1"/>
    </xf>
    <xf numFmtId="0" fontId="69" fillId="7" borderId="49" xfId="0" applyFont="1" applyFill="1" applyBorder="1" applyAlignment="1">
      <alignment horizontal="left" vertical="center" indent="1"/>
    </xf>
    <xf numFmtId="0" fontId="71" fillId="5" borderId="87" xfId="0" applyFont="1" applyFill="1" applyBorder="1" applyAlignment="1">
      <alignment horizontal="left" vertical="center" wrapText="1" indent="1"/>
    </xf>
    <xf numFmtId="0" fontId="51" fillId="5" borderId="74" xfId="0" applyFont="1" applyFill="1" applyBorder="1" applyAlignment="1">
      <alignment horizontal="left" vertical="center" indent="1"/>
    </xf>
    <xf numFmtId="7" fontId="68" fillId="5" borderId="27" xfId="0" applyNumberFormat="1" applyFont="1" applyFill="1" applyBorder="1" applyAlignment="1">
      <alignment horizontal="right" vertical="center" indent="1"/>
    </xf>
    <xf numFmtId="7" fontId="55" fillId="5" borderId="0" xfId="0" applyNumberFormat="1" applyFont="1" applyFill="1" applyAlignment="1">
      <alignment horizontal="right" vertical="center" indent="1"/>
    </xf>
    <xf numFmtId="0" fontId="55" fillId="0" borderId="56" xfId="0" applyFont="1" applyBorder="1" applyAlignment="1">
      <alignment vertical="center"/>
    </xf>
    <xf numFmtId="7" fontId="68" fillId="5" borderId="31" xfId="0" applyNumberFormat="1" applyFont="1" applyFill="1" applyBorder="1" applyAlignment="1">
      <alignment horizontal="right" vertical="center" indent="1"/>
    </xf>
    <xf numFmtId="0" fontId="55" fillId="5" borderId="29" xfId="0" applyFont="1" applyFill="1" applyBorder="1" applyAlignment="1">
      <alignment horizontal="left" vertical="center" indent="1"/>
    </xf>
    <xf numFmtId="0" fontId="68" fillId="5" borderId="32" xfId="0" applyFont="1" applyFill="1" applyBorder="1" applyAlignment="1">
      <alignment horizontal="left" vertical="center" indent="1"/>
    </xf>
    <xf numFmtId="7" fontId="68" fillId="5" borderId="30" xfId="0" applyNumberFormat="1" applyFont="1" applyFill="1" applyBorder="1" applyAlignment="1">
      <alignment horizontal="right" vertical="center" indent="1"/>
    </xf>
    <xf numFmtId="0" fontId="68" fillId="5" borderId="29" xfId="0" applyFont="1" applyFill="1" applyBorder="1" applyAlignment="1">
      <alignment horizontal="left" vertical="center" indent="1"/>
    </xf>
    <xf numFmtId="7" fontId="68" fillId="5" borderId="28" xfId="0" applyNumberFormat="1" applyFont="1" applyFill="1" applyBorder="1" applyAlignment="1">
      <alignment horizontal="right" vertical="center" indent="1"/>
    </xf>
    <xf numFmtId="7" fontId="55" fillId="5" borderId="5" xfId="0" applyNumberFormat="1" applyFont="1" applyFill="1" applyBorder="1" applyAlignment="1">
      <alignment horizontal="right" vertical="center" indent="1"/>
    </xf>
    <xf numFmtId="0" fontId="69" fillId="0" borderId="57" xfId="0" applyFont="1" applyBorder="1" applyAlignment="1">
      <alignment vertical="center"/>
    </xf>
    <xf numFmtId="0" fontId="51" fillId="7" borderId="11" xfId="0" applyFont="1" applyFill="1" applyBorder="1" applyAlignment="1">
      <alignment horizontal="left" vertical="center" indent="1"/>
    </xf>
    <xf numFmtId="0" fontId="51" fillId="7" borderId="31" xfId="0" applyFont="1" applyFill="1" applyBorder="1" applyAlignment="1">
      <alignment horizontal="left" vertical="center" indent="1"/>
    </xf>
    <xf numFmtId="0" fontId="51" fillId="7" borderId="32" xfId="0" applyFont="1" applyFill="1" applyBorder="1" applyAlignment="1">
      <alignment horizontal="left" vertical="center" indent="1"/>
    </xf>
    <xf numFmtId="7" fontId="51" fillId="7" borderId="28" xfId="0" applyNumberFormat="1" applyFont="1" applyFill="1" applyBorder="1" applyAlignment="1">
      <alignment horizontal="right" vertical="center" indent="1"/>
    </xf>
    <xf numFmtId="0" fontId="69" fillId="7" borderId="36" xfId="0" applyFont="1" applyFill="1" applyBorder="1" applyAlignment="1">
      <alignment horizontal="left" vertical="center" indent="1"/>
    </xf>
    <xf numFmtId="0" fontId="55" fillId="0" borderId="34" xfId="0" applyFont="1" applyBorder="1" applyAlignment="1">
      <alignment horizontal="left" vertical="center"/>
    </xf>
    <xf numFmtId="0" fontId="51" fillId="5" borderId="90" xfId="0" applyFont="1" applyFill="1" applyBorder="1" applyAlignment="1">
      <alignment horizontal="left" vertical="center" indent="1"/>
    </xf>
    <xf numFmtId="0" fontId="51" fillId="5" borderId="82" xfId="0" applyFont="1" applyFill="1" applyBorder="1" applyAlignment="1">
      <alignment horizontal="left" vertical="center" indent="1"/>
    </xf>
    <xf numFmtId="0" fontId="69" fillId="7" borderId="4" xfId="0" applyFont="1" applyFill="1" applyBorder="1" applyAlignment="1">
      <alignment horizontal="left" vertical="center" indent="1"/>
    </xf>
    <xf numFmtId="0" fontId="69" fillId="7" borderId="28" xfId="0" applyFont="1" applyFill="1" applyBorder="1" applyAlignment="1">
      <alignment horizontal="left" vertical="center" indent="1"/>
    </xf>
    <xf numFmtId="0" fontId="69" fillId="7" borderId="11" xfId="0" applyFont="1" applyFill="1" applyBorder="1" applyAlignment="1">
      <alignment horizontal="left" vertical="center" indent="1"/>
    </xf>
    <xf numFmtId="0" fontId="66" fillId="0" borderId="0" xfId="0" applyFont="1" applyAlignment="1">
      <alignment vertical="center"/>
    </xf>
    <xf numFmtId="0" fontId="59" fillId="0" borderId="0" xfId="0" applyFont="1" applyAlignment="1">
      <alignment vertical="center"/>
    </xf>
    <xf numFmtId="7" fontId="0" fillId="5" borderId="81" xfId="0" applyNumberFormat="1" applyFill="1" applyBorder="1" applyAlignment="1">
      <alignment horizontal="right"/>
    </xf>
    <xf numFmtId="7" fontId="0" fillId="5" borderId="31" xfId="0" applyNumberFormat="1" applyFill="1" applyBorder="1" applyAlignment="1">
      <alignment horizontal="right"/>
    </xf>
    <xf numFmtId="7" fontId="0" fillId="5" borderId="30" xfId="0" applyNumberFormat="1" applyFill="1" applyBorder="1" applyAlignment="1">
      <alignment horizontal="right"/>
    </xf>
    <xf numFmtId="7" fontId="0" fillId="5" borderId="29" xfId="0" applyNumberFormat="1" applyFill="1" applyBorder="1" applyAlignment="1">
      <alignment horizontal="right"/>
    </xf>
    <xf numFmtId="0" fontId="55" fillId="0" borderId="77" xfId="0" applyFont="1" applyBorder="1" applyAlignment="1">
      <alignment vertical="center"/>
    </xf>
    <xf numFmtId="0" fontId="55" fillId="0" borderId="52" xfId="0" applyFont="1" applyBorder="1" applyAlignment="1">
      <alignment vertical="center"/>
    </xf>
    <xf numFmtId="0" fontId="69" fillId="7" borderId="30" xfId="0" applyFont="1" applyFill="1" applyBorder="1" applyAlignment="1">
      <alignment horizontal="left" vertical="center" indent="1"/>
    </xf>
    <xf numFmtId="7" fontId="51" fillId="7" borderId="30" xfId="0" applyNumberFormat="1" applyFont="1" applyFill="1" applyBorder="1" applyAlignment="1">
      <alignment horizontal="right" vertical="center" indent="1"/>
    </xf>
    <xf numFmtId="0" fontId="66" fillId="0" borderId="50" xfId="0" applyFont="1" applyBorder="1" applyAlignment="1">
      <alignment vertical="center"/>
    </xf>
    <xf numFmtId="0" fontId="51" fillId="5" borderId="54" xfId="0" applyFont="1" applyFill="1" applyBorder="1" applyAlignment="1">
      <alignment horizontal="left" vertical="center" indent="1"/>
    </xf>
    <xf numFmtId="0" fontId="56" fillId="5" borderId="82" xfId="0" applyFont="1" applyFill="1" applyBorder="1" applyAlignment="1">
      <alignment horizontal="left" vertical="center" wrapText="1" indent="1"/>
    </xf>
    <xf numFmtId="7" fontId="0" fillId="5" borderId="27" xfId="0" applyNumberFormat="1" applyFill="1" applyBorder="1" applyAlignment="1">
      <alignment horizontal="right" indent="1"/>
    </xf>
    <xf numFmtId="7" fontId="0" fillId="5" borderId="0" xfId="0" applyNumberFormat="1" applyFill="1" applyAlignment="1">
      <alignment horizontal="right" indent="1"/>
    </xf>
    <xf numFmtId="7" fontId="0" fillId="5" borderId="31" xfId="0" applyNumberFormat="1" applyFill="1" applyBorder="1" applyAlignment="1">
      <alignment horizontal="right" indent="1"/>
    </xf>
    <xf numFmtId="0" fontId="68" fillId="5" borderId="38" xfId="0" applyFont="1" applyFill="1" applyBorder="1" applyAlignment="1">
      <alignment horizontal="left" vertical="center" wrapText="1" indent="1"/>
    </xf>
    <xf numFmtId="0" fontId="68" fillId="5" borderId="4" xfId="0" applyFont="1" applyFill="1" applyBorder="1" applyAlignment="1">
      <alignment horizontal="left" vertical="center" indent="1"/>
    </xf>
    <xf numFmtId="7" fontId="0" fillId="5" borderId="28" xfId="0" applyNumberFormat="1" applyFill="1" applyBorder="1" applyAlignment="1">
      <alignment horizontal="right" indent="1"/>
    </xf>
    <xf numFmtId="7" fontId="0" fillId="5" borderId="5" xfId="0" applyNumberFormat="1" applyFill="1" applyBorder="1" applyAlignment="1">
      <alignment horizontal="right" indent="1"/>
    </xf>
    <xf numFmtId="0" fontId="68" fillId="5" borderId="58" xfId="0" applyFont="1" applyFill="1" applyBorder="1" applyAlignment="1">
      <alignment horizontal="left" vertical="center" wrapText="1" indent="1"/>
    </xf>
    <xf numFmtId="0" fontId="68" fillId="5" borderId="11" xfId="0" applyFont="1" applyFill="1" applyBorder="1" applyAlignment="1">
      <alignment horizontal="left" vertical="center" wrapText="1" indent="1"/>
    </xf>
    <xf numFmtId="0" fontId="55" fillId="5" borderId="50" xfId="0" applyFont="1" applyFill="1" applyBorder="1" applyAlignment="1">
      <alignment vertical="center"/>
    </xf>
    <xf numFmtId="7" fontId="51" fillId="7" borderId="31" xfId="0" applyNumberFormat="1" applyFont="1" applyFill="1" applyBorder="1" applyAlignment="1">
      <alignment horizontal="right" vertical="center" indent="1"/>
    </xf>
    <xf numFmtId="0" fontId="38" fillId="0" borderId="34" xfId="0" applyFont="1" applyBorder="1" applyAlignment="1">
      <alignment vertical="center"/>
    </xf>
    <xf numFmtId="0" fontId="75" fillId="5" borderId="44" xfId="0" applyFont="1" applyFill="1" applyBorder="1" applyAlignment="1">
      <alignment horizontal="left" vertical="center" indent="1"/>
    </xf>
    <xf numFmtId="0" fontId="38" fillId="0" borderId="0" xfId="0" applyFont="1" applyAlignment="1">
      <alignment vertical="center"/>
    </xf>
    <xf numFmtId="7" fontId="0" fillId="5" borderId="27" xfId="0" applyNumberFormat="1" applyFill="1" applyBorder="1" applyAlignment="1">
      <alignment horizontal="right"/>
    </xf>
    <xf numFmtId="7" fontId="0" fillId="5" borderId="28" xfId="0" applyNumberFormat="1" applyFill="1" applyBorder="1" applyAlignment="1">
      <alignment horizontal="right"/>
    </xf>
    <xf numFmtId="0" fontId="55" fillId="0" borderId="54" xfId="0" applyFont="1" applyBorder="1" applyAlignment="1">
      <alignment vertical="center"/>
    </xf>
    <xf numFmtId="7" fontId="51" fillId="7" borderId="4" xfId="0" applyNumberFormat="1" applyFont="1" applyFill="1" applyBorder="1" applyAlignment="1">
      <alignment horizontal="right" vertical="center" indent="1"/>
    </xf>
    <xf numFmtId="0" fontId="51" fillId="5" borderId="73" xfId="0" applyFont="1" applyFill="1" applyBorder="1" applyAlignment="1">
      <alignment horizontal="left" vertical="center" indent="1"/>
    </xf>
    <xf numFmtId="0" fontId="69" fillId="7" borderId="31" xfId="0" applyFont="1" applyFill="1" applyBorder="1" applyAlignment="1">
      <alignment horizontal="left" vertical="center" indent="1"/>
    </xf>
    <xf numFmtId="0" fontId="60" fillId="0" borderId="0" xfId="4" applyFont="1" applyAlignment="1">
      <alignment horizontal="left" vertical="center" indent="1"/>
    </xf>
    <xf numFmtId="0" fontId="55" fillId="0" borderId="61" xfId="0" applyFont="1" applyBorder="1" applyAlignment="1">
      <alignment horizontal="left" vertical="center" indent="1"/>
    </xf>
    <xf numFmtId="0" fontId="61" fillId="0" borderId="0" xfId="4" applyFont="1" applyAlignment="1">
      <alignment horizontal="left" vertical="center" indent="1"/>
    </xf>
    <xf numFmtId="0" fontId="61" fillId="0" borderId="61" xfId="4" applyFont="1" applyBorder="1" applyAlignment="1">
      <alignment horizontal="left" vertical="center" indent="1"/>
    </xf>
    <xf numFmtId="0" fontId="38" fillId="4" borderId="60" xfId="0" applyFont="1" applyFill="1" applyBorder="1" applyAlignment="1">
      <alignment horizontal="left" vertical="center" indent="1"/>
    </xf>
    <xf numFmtId="0" fontId="17" fillId="4" borderId="60" xfId="0" applyFont="1" applyFill="1" applyBorder="1" applyAlignment="1">
      <alignment horizontal="left" vertical="center" indent="1"/>
    </xf>
    <xf numFmtId="0" fontId="17" fillId="4" borderId="0" xfId="0" applyFont="1" applyFill="1" applyAlignment="1">
      <alignment horizontal="left" vertical="center" indent="1"/>
    </xf>
    <xf numFmtId="7" fontId="38" fillId="4" borderId="60" xfId="11" applyFont="1" applyFill="1" applyBorder="1" applyAlignment="1">
      <alignment horizontal="right" vertical="center" indent="1"/>
    </xf>
    <xf numFmtId="0" fontId="51" fillId="5" borderId="67" xfId="0" applyFont="1" applyFill="1" applyBorder="1" applyAlignment="1">
      <alignment horizontal="left" vertical="center" indent="1"/>
    </xf>
    <xf numFmtId="0" fontId="51" fillId="5" borderId="61" xfId="0" applyFont="1" applyFill="1" applyBorder="1" applyAlignment="1">
      <alignment horizontal="left" vertical="center" indent="1"/>
    </xf>
    <xf numFmtId="0" fontId="51" fillId="5" borderId="68" xfId="0" applyFont="1" applyFill="1" applyBorder="1" applyAlignment="1">
      <alignment horizontal="left" vertical="center" indent="1"/>
    </xf>
    <xf numFmtId="0" fontId="51" fillId="7" borderId="28" xfId="0" applyFont="1" applyFill="1" applyBorder="1" applyAlignment="1">
      <alignment horizontal="left" vertical="center"/>
    </xf>
    <xf numFmtId="7" fontId="51" fillId="7" borderId="30" xfId="0" applyNumberFormat="1" applyFont="1" applyFill="1" applyBorder="1" applyAlignment="1">
      <alignment horizontal="right" vertical="center"/>
    </xf>
    <xf numFmtId="0" fontId="51" fillId="7" borderId="30" xfId="0" applyFont="1" applyFill="1" applyBorder="1" applyAlignment="1">
      <alignment horizontal="left" vertical="center"/>
    </xf>
    <xf numFmtId="0" fontId="55" fillId="0" borderId="0" xfId="0" applyFont="1"/>
    <xf numFmtId="0" fontId="51" fillId="5" borderId="66" xfId="0" applyFont="1" applyFill="1" applyBorder="1" applyAlignment="1">
      <alignment horizontal="left" vertical="center" indent="1"/>
    </xf>
    <xf numFmtId="0" fontId="71" fillId="5" borderId="66" xfId="0" applyFont="1" applyFill="1" applyBorder="1" applyAlignment="1">
      <alignment horizontal="left" vertical="center" indent="1"/>
    </xf>
    <xf numFmtId="0" fontId="69" fillId="7" borderId="29" xfId="0" applyFont="1" applyFill="1" applyBorder="1" applyAlignment="1">
      <alignment horizontal="left" vertical="center" indent="1"/>
    </xf>
    <xf numFmtId="0" fontId="68" fillId="5" borderId="53" xfId="0" applyFont="1" applyFill="1" applyBorder="1" applyAlignment="1">
      <alignment horizontal="left" vertical="center" wrapText="1" indent="1"/>
    </xf>
    <xf numFmtId="0" fontId="55" fillId="5" borderId="39" xfId="0" applyFont="1" applyFill="1" applyBorder="1" applyAlignment="1">
      <alignment horizontal="left" vertical="center" indent="1"/>
    </xf>
    <xf numFmtId="0" fontId="51" fillId="7" borderId="47" xfId="0" applyFont="1" applyFill="1" applyBorder="1" applyAlignment="1">
      <alignment vertical="center"/>
    </xf>
    <xf numFmtId="0" fontId="69" fillId="7" borderId="43" xfId="0" applyFont="1" applyFill="1" applyBorder="1" applyAlignment="1">
      <alignment horizontal="left" vertical="center" indent="1"/>
    </xf>
    <xf numFmtId="0" fontId="69" fillId="7" borderId="46" xfId="0" applyFont="1" applyFill="1" applyBorder="1" applyAlignment="1">
      <alignment horizontal="left" vertical="center" indent="1"/>
    </xf>
    <xf numFmtId="7" fontId="51" fillId="7" borderId="46" xfId="0" applyNumberFormat="1" applyFont="1" applyFill="1" applyBorder="1" applyAlignment="1">
      <alignment horizontal="right" vertical="center" indent="1"/>
    </xf>
    <xf numFmtId="0" fontId="71" fillId="5" borderId="67" xfId="0" applyFont="1" applyFill="1" applyBorder="1" applyAlignment="1">
      <alignment horizontal="left" vertical="center" wrapText="1" indent="1"/>
    </xf>
    <xf numFmtId="0" fontId="81" fillId="7" borderId="31" xfId="0" applyFont="1" applyFill="1" applyBorder="1" applyAlignment="1">
      <alignment horizontal="left" vertical="center" indent="1"/>
    </xf>
    <xf numFmtId="0" fontId="81" fillId="7" borderId="32" xfId="0" applyFont="1" applyFill="1" applyBorder="1" applyAlignment="1">
      <alignment horizontal="left" vertical="center" indent="1"/>
    </xf>
    <xf numFmtId="0" fontId="55" fillId="5" borderId="11" xfId="18" applyFont="1" applyFill="1" applyBorder="1" applyAlignment="1">
      <alignment horizontal="left" vertical="center"/>
    </xf>
    <xf numFmtId="0" fontId="46" fillId="0" borderId="18" xfId="18" applyFont="1" applyBorder="1" applyAlignment="1">
      <alignment horizontal="center" vertical="center"/>
    </xf>
    <xf numFmtId="0" fontId="46" fillId="0" borderId="12" xfId="18" applyFont="1" applyBorder="1" applyAlignment="1">
      <alignment horizontal="center" vertical="center"/>
    </xf>
    <xf numFmtId="0" fontId="46" fillId="0" borderId="24" xfId="18" applyFont="1" applyBorder="1" applyAlignment="1">
      <alignment horizontal="center" vertical="center"/>
    </xf>
    <xf numFmtId="0" fontId="46" fillId="0" borderId="19" xfId="18" applyFont="1" applyBorder="1" applyAlignment="1">
      <alignment horizontal="center" vertical="center"/>
    </xf>
    <xf numFmtId="0" fontId="46" fillId="0" borderId="13" xfId="18" applyFont="1" applyBorder="1" applyAlignment="1">
      <alignment horizontal="center" vertical="center"/>
    </xf>
    <xf numFmtId="0" fontId="46" fillId="0" borderId="2" xfId="18" applyFont="1" applyBorder="1" applyAlignment="1">
      <alignment horizontal="center" vertical="center"/>
    </xf>
    <xf numFmtId="0" fontId="46" fillId="0" borderId="94" xfId="18" applyFont="1" applyBorder="1" applyAlignment="1">
      <alignment horizontal="left" vertical="center" indent="1"/>
    </xf>
    <xf numFmtId="0" fontId="46" fillId="0" borderId="95" xfId="18" applyFont="1" applyBorder="1" applyAlignment="1">
      <alignment horizontal="left" vertical="center" indent="1"/>
    </xf>
    <xf numFmtId="0" fontId="46" fillId="0" borderId="96" xfId="18" applyFont="1" applyBorder="1" applyAlignment="1">
      <alignment horizontal="left" vertical="center" indent="1"/>
    </xf>
    <xf numFmtId="0" fontId="46" fillId="0" borderId="21" xfId="18" applyFont="1" applyBorder="1" applyAlignment="1">
      <alignment horizontal="left" vertical="center" indent="1"/>
    </xf>
    <xf numFmtId="0" fontId="46" fillId="0" borderId="22" xfId="18" applyFont="1" applyBorder="1" applyAlignment="1">
      <alignment horizontal="left" vertical="center" indent="1"/>
    </xf>
    <xf numFmtId="0" fontId="46" fillId="0" borderId="23" xfId="18" applyFont="1" applyBorder="1" applyAlignment="1">
      <alignment horizontal="left" vertical="center" indent="1"/>
    </xf>
    <xf numFmtId="0" fontId="46" fillId="0" borderId="19" xfId="18" applyFont="1" applyBorder="1" applyAlignment="1">
      <alignment horizontal="left" vertical="center" indent="1"/>
    </xf>
    <xf numFmtId="0" fontId="46" fillId="0" borderId="13" xfId="18" applyFont="1" applyBorder="1" applyAlignment="1">
      <alignment horizontal="left" vertical="center" indent="1"/>
    </xf>
    <xf numFmtId="0" fontId="46" fillId="0" borderId="2" xfId="18" applyFont="1" applyBorder="1" applyAlignment="1">
      <alignment horizontal="left" vertical="center" indent="1"/>
    </xf>
    <xf numFmtId="0" fontId="46" fillId="0" borderId="20" xfId="18" applyFont="1" applyBorder="1" applyAlignment="1">
      <alignment horizontal="left" vertical="center" indent="1"/>
    </xf>
    <xf numFmtId="0" fontId="46" fillId="0" borderId="15" xfId="18" applyFont="1" applyBorder="1" applyAlignment="1">
      <alignment horizontal="left" vertical="center" indent="1"/>
    </xf>
    <xf numFmtId="0" fontId="46" fillId="0" borderId="16" xfId="18" applyFont="1" applyBorder="1" applyAlignment="1">
      <alignment horizontal="left" vertical="center" indent="1"/>
    </xf>
    <xf numFmtId="0" fontId="46" fillId="0" borderId="18" xfId="18" applyFont="1" applyBorder="1" applyAlignment="1">
      <alignment horizontal="left" vertical="center" indent="1"/>
    </xf>
    <xf numFmtId="0" fontId="46" fillId="0" borderId="12" xfId="18" applyFont="1" applyBorder="1" applyAlignment="1">
      <alignment horizontal="left" vertical="center" indent="1"/>
    </xf>
    <xf numFmtId="0" fontId="46" fillId="0" borderId="17" xfId="18" applyFont="1" applyBorder="1" applyAlignment="1">
      <alignment horizontal="left" vertical="center" indent="1"/>
    </xf>
    <xf numFmtId="0" fontId="46" fillId="0" borderId="17" xfId="18" applyFont="1" applyBorder="1" applyAlignment="1">
      <alignment horizontal="center" vertical="center"/>
    </xf>
    <xf numFmtId="0" fontId="55" fillId="0" borderId="11" xfId="21" applyFont="1" applyFill="1" applyBorder="1" applyAlignment="1" applyProtection="1">
      <alignment horizontal="left" vertical="center" indent="1"/>
    </xf>
    <xf numFmtId="0" fontId="51" fillId="0" borderId="35" xfId="18" applyFont="1" applyBorder="1" applyAlignment="1">
      <alignment horizontal="left" vertical="center" indent="1"/>
    </xf>
    <xf numFmtId="0" fontId="51" fillId="0" borderId="0" xfId="18" applyFont="1" applyAlignment="1">
      <alignment horizontal="left" vertical="center" indent="1"/>
    </xf>
    <xf numFmtId="0" fontId="51" fillId="0" borderId="34" xfId="18" applyFont="1" applyBorder="1" applyAlignment="1">
      <alignment horizontal="left" vertical="center" indent="1"/>
    </xf>
    <xf numFmtId="0" fontId="55" fillId="0" borderId="101" xfId="21" applyFont="1" applyFill="1" applyBorder="1" applyAlignment="1" applyProtection="1">
      <alignment horizontal="left" vertical="center" indent="1"/>
    </xf>
    <xf numFmtId="0" fontId="21" fillId="0" borderId="14" xfId="18" applyFont="1" applyBorder="1" applyAlignment="1">
      <alignment horizontal="left" vertical="center" indent="1"/>
    </xf>
    <xf numFmtId="0" fontId="21" fillId="0" borderId="15" xfId="18" applyFont="1" applyBorder="1" applyAlignment="1">
      <alignment horizontal="left" vertical="center" indent="1"/>
    </xf>
    <xf numFmtId="0" fontId="21" fillId="0" borderId="26" xfId="18" applyFont="1" applyBorder="1" applyAlignment="1">
      <alignment horizontal="left" vertical="center" indent="1"/>
    </xf>
    <xf numFmtId="0" fontId="21" fillId="0" borderId="20" xfId="18" applyFont="1" applyBorder="1" applyAlignment="1">
      <alignment horizontal="left" vertical="center" indent="1"/>
    </xf>
    <xf numFmtId="0" fontId="21" fillId="0" borderId="16" xfId="18" applyFont="1" applyBorder="1" applyAlignment="1">
      <alignment horizontal="left" vertical="center" indent="1"/>
    </xf>
    <xf numFmtId="0" fontId="21" fillId="0" borderId="6" xfId="18" applyFont="1" applyBorder="1" applyAlignment="1">
      <alignment horizontal="left" vertical="center" indent="1"/>
    </xf>
    <xf numFmtId="0" fontId="21" fillId="0" borderId="12" xfId="18" applyFont="1" applyBorder="1" applyAlignment="1">
      <alignment horizontal="left" vertical="center" indent="1"/>
    </xf>
    <xf numFmtId="0" fontId="21" fillId="0" borderId="17" xfId="18" applyFont="1" applyBorder="1" applyAlignment="1">
      <alignment horizontal="left" vertical="center" indent="1"/>
    </xf>
    <xf numFmtId="7" fontId="55" fillId="0" borderId="11" xfId="18" applyNumberFormat="1" applyFont="1" applyBorder="1" applyAlignment="1">
      <alignment horizontal="right" vertical="center" indent="1"/>
    </xf>
    <xf numFmtId="7" fontId="55" fillId="0" borderId="109" xfId="18" applyNumberFormat="1" applyFont="1" applyBorder="1" applyAlignment="1">
      <alignment horizontal="right" vertical="center" indent="1"/>
    </xf>
    <xf numFmtId="0" fontId="55" fillId="5" borderId="11" xfId="18" applyFont="1" applyFill="1" applyBorder="1" applyAlignment="1">
      <alignment vertical="center"/>
    </xf>
    <xf numFmtId="0" fontId="49" fillId="5" borderId="0" xfId="18" applyFont="1" applyFill="1" applyAlignment="1">
      <alignment vertical="center"/>
    </xf>
    <xf numFmtId="0" fontId="49" fillId="0" borderId="0" xfId="18" applyFont="1" applyAlignment="1">
      <alignment vertical="center"/>
    </xf>
    <xf numFmtId="0" fontId="51" fillId="5" borderId="93" xfId="18" applyFont="1" applyFill="1" applyBorder="1" applyAlignment="1">
      <alignment horizontal="left" vertical="center" indent="1"/>
    </xf>
    <xf numFmtId="0" fontId="21" fillId="0" borderId="19" xfId="18" applyFont="1" applyBorder="1" applyAlignment="1">
      <alignment horizontal="left" vertical="center" indent="1"/>
    </xf>
    <xf numFmtId="0" fontId="21" fillId="0" borderId="13" xfId="18" applyFont="1" applyBorder="1" applyAlignment="1">
      <alignment horizontal="left" vertical="center" indent="1"/>
    </xf>
    <xf numFmtId="0" fontId="21" fillId="0" borderId="2" xfId="18" applyFont="1" applyBorder="1" applyAlignment="1">
      <alignment horizontal="left" vertical="center" indent="1"/>
    </xf>
    <xf numFmtId="0" fontId="49" fillId="5" borderId="69" xfId="18" applyFont="1" applyFill="1" applyBorder="1" applyAlignment="1">
      <alignment vertical="center"/>
    </xf>
    <xf numFmtId="0" fontId="49" fillId="5" borderId="70" xfId="18" applyFont="1" applyFill="1" applyBorder="1" applyAlignment="1">
      <alignment vertical="center"/>
    </xf>
    <xf numFmtId="0" fontId="49" fillId="5" borderId="71" xfId="18" applyFont="1" applyFill="1" applyBorder="1" applyAlignment="1">
      <alignment vertical="center"/>
    </xf>
    <xf numFmtId="0" fontId="51" fillId="0" borderId="105" xfId="18" applyFont="1" applyBorder="1" applyAlignment="1">
      <alignment horizontal="center" vertical="center"/>
    </xf>
    <xf numFmtId="0" fontId="51" fillId="0" borderId="93" xfId="18" applyFont="1" applyBorder="1" applyAlignment="1">
      <alignment horizontal="center" vertical="center"/>
    </xf>
    <xf numFmtId="0" fontId="51" fillId="0" borderId="106" xfId="18" applyFont="1" applyBorder="1" applyAlignment="1">
      <alignment horizontal="center" vertical="center"/>
    </xf>
    <xf numFmtId="0" fontId="49" fillId="5" borderId="52" xfId="18" applyFont="1" applyFill="1" applyBorder="1" applyAlignment="1">
      <alignment vertical="center"/>
    </xf>
    <xf numFmtId="0" fontId="51" fillId="5" borderId="0" xfId="18" applyFont="1" applyFill="1" applyAlignment="1">
      <alignment horizontal="left" vertical="center"/>
    </xf>
    <xf numFmtId="0" fontId="55" fillId="5" borderId="101" xfId="18" applyFont="1" applyFill="1" applyBorder="1" applyAlignment="1">
      <alignment horizontal="left" vertical="center"/>
    </xf>
    <xf numFmtId="0" fontId="55" fillId="5" borderId="11" xfId="18" applyFont="1" applyFill="1" applyBorder="1" applyAlignment="1">
      <alignment horizontal="left" vertical="center" wrapText="1"/>
    </xf>
    <xf numFmtId="0" fontId="51" fillId="5" borderId="0" xfId="18" applyFont="1" applyFill="1" applyAlignment="1">
      <alignment horizontal="left" vertical="center" indent="1"/>
    </xf>
    <xf numFmtId="0" fontId="56" fillId="7" borderId="11" xfId="18" applyFont="1" applyFill="1" applyBorder="1" applyAlignment="1">
      <alignment horizontal="left" vertical="center" indent="1"/>
    </xf>
    <xf numFmtId="7" fontId="55" fillId="0" borderId="101" xfId="18" applyNumberFormat="1" applyFont="1" applyBorder="1" applyAlignment="1">
      <alignment horizontal="right" vertical="center" indent="1"/>
    </xf>
    <xf numFmtId="7" fontId="55" fillId="0" borderId="97" xfId="18" applyNumberFormat="1" applyFont="1" applyBorder="1" applyAlignment="1">
      <alignment horizontal="right" vertical="center" indent="1"/>
    </xf>
    <xf numFmtId="7" fontId="55" fillId="0" borderId="99" xfId="18" applyNumberFormat="1" applyFont="1" applyBorder="1" applyAlignment="1">
      <alignment horizontal="right" vertical="center" indent="1"/>
    </xf>
    <xf numFmtId="7" fontId="56" fillId="7" borderId="11" xfId="18" applyNumberFormat="1" applyFont="1" applyFill="1" applyBorder="1" applyAlignment="1">
      <alignment horizontal="right" vertical="center" indent="1"/>
    </xf>
    <xf numFmtId="7" fontId="56" fillId="7" borderId="109" xfId="18" applyNumberFormat="1" applyFont="1" applyFill="1" applyBorder="1" applyAlignment="1">
      <alignment horizontal="right" vertical="center" indent="1"/>
    </xf>
    <xf numFmtId="0" fontId="55" fillId="0" borderId="30" xfId="18" applyFont="1" applyBorder="1" applyAlignment="1">
      <alignment horizontal="left" vertical="center" indent="1"/>
    </xf>
    <xf numFmtId="0" fontId="55" fillId="0" borderId="11" xfId="18" applyFont="1" applyBorder="1" applyAlignment="1">
      <alignment horizontal="left" vertical="center" indent="1"/>
    </xf>
    <xf numFmtId="0" fontId="55" fillId="0" borderId="104" xfId="18" applyFont="1" applyBorder="1" applyAlignment="1">
      <alignment horizontal="left" vertical="center" indent="1"/>
    </xf>
    <xf numFmtId="0" fontId="55" fillId="0" borderId="4" xfId="18" applyFont="1" applyBorder="1" applyAlignment="1">
      <alignment horizontal="left" vertical="center" indent="1"/>
    </xf>
    <xf numFmtId="0" fontId="55" fillId="0" borderId="51" xfId="18" applyFont="1" applyBorder="1" applyAlignment="1">
      <alignment horizontal="left" vertical="center" indent="1"/>
    </xf>
    <xf numFmtId="0" fontId="56" fillId="7" borderId="4" xfId="18" applyFont="1" applyFill="1" applyBorder="1" applyAlignment="1">
      <alignment horizontal="left" vertical="center" indent="1"/>
    </xf>
    <xf numFmtId="0" fontId="21" fillId="0" borderId="94" xfId="18" applyFont="1" applyBorder="1" applyAlignment="1">
      <alignment horizontal="left" vertical="center" indent="1"/>
    </xf>
    <xf numFmtId="0" fontId="21" fillId="0" borderId="95" xfId="18" applyFont="1" applyBorder="1" applyAlignment="1">
      <alignment horizontal="left" vertical="center" indent="1"/>
    </xf>
    <xf numFmtId="0" fontId="21" fillId="0" borderId="96" xfId="18" applyFont="1" applyBorder="1" applyAlignment="1">
      <alignment horizontal="left" vertical="center" indent="1"/>
    </xf>
    <xf numFmtId="7" fontId="55" fillId="0" borderId="104" xfId="18" applyNumberFormat="1" applyFont="1" applyBorder="1" applyAlignment="1">
      <alignment horizontal="right" vertical="center" indent="1"/>
    </xf>
    <xf numFmtId="7" fontId="55" fillId="0" borderId="38" xfId="18" applyNumberFormat="1" applyFont="1" applyBorder="1" applyAlignment="1">
      <alignment horizontal="right" vertical="center" indent="1"/>
    </xf>
    <xf numFmtId="7" fontId="56" fillId="7" borderId="4" xfId="18" applyNumberFormat="1" applyFont="1" applyFill="1" applyBorder="1" applyAlignment="1">
      <alignment horizontal="right" vertical="center" indent="1"/>
    </xf>
    <xf numFmtId="0" fontId="52" fillId="5" borderId="0" xfId="18" applyFont="1" applyFill="1" applyAlignment="1">
      <alignment horizontal="left" vertical="center" indent="1"/>
    </xf>
    <xf numFmtId="0" fontId="51" fillId="5" borderId="93" xfId="18" applyFont="1" applyFill="1" applyBorder="1" applyAlignment="1">
      <alignment horizontal="center" vertical="center"/>
    </xf>
    <xf numFmtId="0" fontId="51" fillId="0" borderId="102" xfId="18" applyFont="1" applyBorder="1" applyAlignment="1">
      <alignment horizontal="left" vertical="center" indent="1"/>
    </xf>
    <xf numFmtId="0" fontId="51" fillId="0" borderId="103" xfId="18" applyFont="1" applyBorder="1" applyAlignment="1">
      <alignment horizontal="left" vertical="center" indent="1"/>
    </xf>
    <xf numFmtId="0" fontId="55" fillId="0" borderId="4" xfId="21" applyFont="1" applyFill="1" applyBorder="1" applyAlignment="1" applyProtection="1">
      <alignment horizontal="left" vertical="center" indent="1"/>
    </xf>
    <xf numFmtId="0" fontId="55" fillId="0" borderId="30" xfId="21" applyFont="1" applyFill="1" applyBorder="1" applyAlignment="1" applyProtection="1">
      <alignment horizontal="left" vertical="center" indent="1"/>
    </xf>
    <xf numFmtId="7" fontId="55" fillId="0" borderId="4" xfId="18" applyNumberFormat="1" applyFont="1" applyBorder="1" applyAlignment="1">
      <alignment horizontal="right" vertical="center" indent="1"/>
    </xf>
    <xf numFmtId="0" fontId="21" fillId="7" borderId="20" xfId="18" applyFont="1" applyFill="1" applyBorder="1" applyAlignment="1">
      <alignment horizontal="left" vertical="center" indent="1"/>
    </xf>
    <xf numFmtId="0" fontId="21" fillId="7" borderId="15" xfId="18" applyFont="1" applyFill="1" applyBorder="1" applyAlignment="1">
      <alignment horizontal="left" vertical="center" indent="1"/>
    </xf>
    <xf numFmtId="0" fontId="21" fillId="7" borderId="16" xfId="18" applyFont="1" applyFill="1" applyBorder="1" applyAlignment="1">
      <alignment horizontal="left" vertical="center" indent="1"/>
    </xf>
    <xf numFmtId="0" fontId="46" fillId="0" borderId="24" xfId="18" applyFont="1" applyBorder="1" applyAlignment="1">
      <alignment horizontal="left" vertical="center" indent="1"/>
    </xf>
    <xf numFmtId="0" fontId="41" fillId="0" borderId="0" xfId="18" applyAlignment="1">
      <alignment horizontal="center"/>
    </xf>
    <xf numFmtId="0" fontId="21" fillId="7" borderId="6" xfId="18" applyFont="1" applyFill="1" applyBorder="1" applyAlignment="1">
      <alignment horizontal="left" vertical="center" indent="1"/>
    </xf>
    <xf numFmtId="0" fontId="21" fillId="7" borderId="12" xfId="18" applyFont="1" applyFill="1" applyBorder="1" applyAlignment="1">
      <alignment horizontal="left" vertical="center" indent="1"/>
    </xf>
    <xf numFmtId="0" fontId="21" fillId="7" borderId="17" xfId="18" applyFont="1" applyFill="1" applyBorder="1" applyAlignment="1">
      <alignment horizontal="left" vertical="center" indent="1"/>
    </xf>
    <xf numFmtId="0" fontId="21" fillId="7" borderId="3" xfId="18" applyFont="1" applyFill="1" applyBorder="1" applyAlignment="1">
      <alignment horizontal="left" vertical="center" indent="1"/>
    </xf>
    <xf numFmtId="0" fontId="21" fillId="7" borderId="13" xfId="18" applyFont="1" applyFill="1" applyBorder="1" applyAlignment="1">
      <alignment horizontal="left" vertical="center" indent="1"/>
    </xf>
    <xf numFmtId="0" fontId="21" fillId="7" borderId="2" xfId="18" applyFont="1" applyFill="1" applyBorder="1" applyAlignment="1">
      <alignment horizontal="left" vertical="center" indent="1"/>
    </xf>
    <xf numFmtId="0" fontId="21" fillId="7" borderId="7" xfId="18" applyFont="1" applyFill="1" applyBorder="1" applyAlignment="1">
      <alignment horizontal="left" vertical="center" indent="1"/>
    </xf>
    <xf numFmtId="0" fontId="21" fillId="7" borderId="8" xfId="18" applyFont="1" applyFill="1" applyBorder="1" applyAlignment="1">
      <alignment horizontal="left" vertical="center" indent="1"/>
    </xf>
    <xf numFmtId="0" fontId="21" fillId="7" borderId="100" xfId="18" applyFont="1" applyFill="1" applyBorder="1" applyAlignment="1">
      <alignment horizontal="left" vertical="center" indent="1"/>
    </xf>
    <xf numFmtId="0" fontId="21" fillId="7" borderId="10" xfId="18" applyFont="1" applyFill="1" applyBorder="1" applyAlignment="1">
      <alignment horizontal="left" vertical="center" indent="1"/>
    </xf>
    <xf numFmtId="0" fontId="46" fillId="0" borderId="62" xfId="18" applyFont="1" applyBorder="1" applyAlignment="1">
      <alignment horizontal="left" vertical="center" indent="1"/>
    </xf>
    <xf numFmtId="0" fontId="46" fillId="0" borderId="63" xfId="18" applyFont="1" applyBorder="1" applyAlignment="1">
      <alignment horizontal="left" vertical="center" indent="1"/>
    </xf>
    <xf numFmtId="0" fontId="46" fillId="0" borderId="64" xfId="18" applyFont="1" applyBorder="1" applyAlignment="1">
      <alignment horizontal="left" vertical="center" indent="1"/>
    </xf>
    <xf numFmtId="0" fontId="46" fillId="0" borderId="9" xfId="18" applyFont="1" applyBorder="1" applyAlignment="1">
      <alignment horizontal="left" vertical="center" indent="1"/>
    </xf>
    <xf numFmtId="0" fontId="46" fillId="0" borderId="8" xfId="18" applyFont="1" applyBorder="1" applyAlignment="1">
      <alignment horizontal="left" vertical="center" indent="1"/>
    </xf>
    <xf numFmtId="0" fontId="46" fillId="0" borderId="10" xfId="18" applyFont="1" applyBorder="1" applyAlignment="1">
      <alignment horizontal="left" vertical="center" indent="1"/>
    </xf>
    <xf numFmtId="0" fontId="45" fillId="5" borderId="0" xfId="18" applyFont="1" applyFill="1" applyAlignment="1">
      <alignment horizontal="left" vertical="center" indent="9"/>
    </xf>
    <xf numFmtId="0" fontId="45" fillId="5" borderId="4" xfId="18" applyFont="1" applyFill="1" applyBorder="1" applyAlignment="1">
      <alignment horizontal="left" vertical="center" indent="9"/>
    </xf>
    <xf numFmtId="0" fontId="21" fillId="7" borderId="21" xfId="18" applyFont="1" applyFill="1" applyBorder="1" applyAlignment="1">
      <alignment horizontal="left" vertical="center" indent="1"/>
    </xf>
    <xf numFmtId="0" fontId="21" fillId="7" borderId="22" xfId="18" applyFont="1" applyFill="1" applyBorder="1" applyAlignment="1">
      <alignment horizontal="left" vertical="center" indent="1"/>
    </xf>
    <xf numFmtId="0" fontId="21" fillId="7" borderId="23" xfId="18" applyFont="1" applyFill="1" applyBorder="1" applyAlignment="1">
      <alignment horizontal="left" vertical="center" indent="1"/>
    </xf>
    <xf numFmtId="0" fontId="21" fillId="7" borderId="14" xfId="18" applyFont="1" applyFill="1" applyBorder="1" applyAlignment="1">
      <alignment horizontal="left" vertical="center" indent="1"/>
    </xf>
    <xf numFmtId="14" fontId="46" fillId="0" borderId="18" xfId="18" applyNumberFormat="1" applyFont="1" applyBorder="1" applyAlignment="1">
      <alignment horizontal="left" vertical="center" indent="1"/>
    </xf>
    <xf numFmtId="14" fontId="46" fillId="0" borderId="12" xfId="18" applyNumberFormat="1" applyFont="1" applyBorder="1" applyAlignment="1">
      <alignment horizontal="left" vertical="center" indent="1"/>
    </xf>
    <xf numFmtId="14" fontId="46" fillId="0" borderId="17" xfId="18" applyNumberFormat="1" applyFont="1" applyBorder="1" applyAlignment="1">
      <alignment horizontal="left" vertical="center" indent="1"/>
    </xf>
    <xf numFmtId="0" fontId="21" fillId="7" borderId="18" xfId="18" applyFont="1" applyFill="1" applyBorder="1" applyAlignment="1">
      <alignment horizontal="left" vertical="center" indent="1"/>
    </xf>
    <xf numFmtId="14" fontId="46" fillId="0" borderId="19" xfId="18" applyNumberFormat="1" applyFont="1" applyBorder="1" applyAlignment="1">
      <alignment horizontal="left" vertical="center" indent="1"/>
    </xf>
    <xf numFmtId="14" fontId="46" fillId="0" borderId="13" xfId="18" applyNumberFormat="1" applyFont="1" applyBorder="1" applyAlignment="1">
      <alignment horizontal="left" vertical="center" indent="1"/>
    </xf>
    <xf numFmtId="14" fontId="46" fillId="0" borderId="2" xfId="18" applyNumberFormat="1" applyFont="1" applyBorder="1" applyAlignment="1">
      <alignment horizontal="left" vertical="center" indent="1"/>
    </xf>
    <xf numFmtId="0" fontId="21" fillId="0" borderId="18" xfId="18" applyFont="1" applyBorder="1" applyAlignment="1">
      <alignment horizontal="left" vertical="center" indent="1"/>
    </xf>
    <xf numFmtId="0" fontId="21" fillId="0" borderId="24" xfId="18" applyFont="1" applyBorder="1" applyAlignment="1">
      <alignment horizontal="left" vertical="center" indent="1"/>
    </xf>
    <xf numFmtId="0" fontId="46" fillId="0" borderId="3" xfId="18" applyFont="1" applyBorder="1" applyAlignment="1">
      <alignment horizontal="left" vertical="center" indent="1"/>
    </xf>
    <xf numFmtId="0" fontId="46" fillId="0" borderId="6" xfId="18" applyFont="1" applyBorder="1" applyAlignment="1">
      <alignment horizontal="left" vertical="center" indent="1"/>
    </xf>
    <xf numFmtId="0" fontId="46" fillId="0" borderId="20" xfId="18" applyFont="1" applyBorder="1" applyAlignment="1">
      <alignment horizontal="center" vertical="center"/>
    </xf>
    <xf numFmtId="0" fontId="46" fillId="0" borderId="15" xfId="18" applyFont="1" applyBorder="1" applyAlignment="1">
      <alignment horizontal="center" vertical="center"/>
    </xf>
    <xf numFmtId="0" fontId="46" fillId="0" borderId="16" xfId="18" applyFont="1" applyBorder="1" applyAlignment="1">
      <alignment horizontal="center" vertical="center"/>
    </xf>
    <xf numFmtId="0" fontId="46" fillId="0" borderId="14" xfId="18" applyFont="1" applyBorder="1" applyAlignment="1">
      <alignment horizontal="left" vertical="center" indent="1"/>
    </xf>
    <xf numFmtId="0" fontId="21" fillId="0" borderId="3" xfId="18" applyFont="1" applyBorder="1" applyAlignment="1">
      <alignment horizontal="left" vertical="center" indent="1"/>
    </xf>
    <xf numFmtId="0" fontId="21" fillId="0" borderId="21" xfId="18" applyFont="1" applyBorder="1" applyAlignment="1">
      <alignment horizontal="left" vertical="center" indent="1"/>
    </xf>
    <xf numFmtId="0" fontId="21" fillId="0" borderId="22" xfId="18" applyFont="1" applyBorder="1" applyAlignment="1">
      <alignment horizontal="left" vertical="center" indent="1"/>
    </xf>
    <xf numFmtId="0" fontId="21" fillId="0" borderId="23" xfId="18" applyFont="1" applyBorder="1" applyAlignment="1">
      <alignment horizontal="left" vertical="center" indent="1"/>
    </xf>
    <xf numFmtId="0" fontId="46" fillId="0" borderId="92" xfId="18" applyFont="1" applyBorder="1" applyAlignment="1">
      <alignment horizontal="left" vertical="center" indent="1"/>
    </xf>
    <xf numFmtId="0" fontId="46" fillId="0" borderId="25" xfId="18" applyFont="1" applyBorder="1" applyAlignment="1">
      <alignment horizontal="left" vertical="center" indent="1"/>
    </xf>
    <xf numFmtId="0" fontId="46" fillId="0" borderId="21" xfId="18" applyFont="1" applyBorder="1" applyAlignment="1">
      <alignment horizontal="center" vertical="center"/>
    </xf>
    <xf numFmtId="0" fontId="46" fillId="0" borderId="22" xfId="18" applyFont="1" applyBorder="1" applyAlignment="1">
      <alignment horizontal="center" vertical="center"/>
    </xf>
    <xf numFmtId="0" fontId="46" fillId="0" borderId="25" xfId="18" applyFont="1" applyBorder="1" applyAlignment="1">
      <alignment horizontal="center" vertical="center"/>
    </xf>
    <xf numFmtId="0" fontId="21" fillId="0" borderId="98" xfId="18" applyFont="1" applyBorder="1" applyAlignment="1">
      <alignment horizontal="left" vertical="center" indent="1"/>
    </xf>
    <xf numFmtId="0" fontId="59" fillId="5" borderId="70" xfId="18" applyFont="1" applyFill="1" applyBorder="1" applyAlignment="1">
      <alignment horizontal="left" vertical="top" wrapText="1" indent="1"/>
    </xf>
    <xf numFmtId="0" fontId="59" fillId="5" borderId="71" xfId="18" applyFont="1" applyFill="1" applyBorder="1" applyAlignment="1">
      <alignment horizontal="left" vertical="top" wrapText="1" indent="1"/>
    </xf>
    <xf numFmtId="0" fontId="66" fillId="5" borderId="54" xfId="18" applyFont="1" applyFill="1" applyBorder="1" applyAlignment="1">
      <alignment horizontal="left" vertical="center" indent="1"/>
    </xf>
    <xf numFmtId="0" fontId="74" fillId="5" borderId="75" xfId="18" applyFont="1" applyFill="1" applyBorder="1" applyAlignment="1">
      <alignment horizontal="left" vertical="center" indent="1"/>
    </xf>
    <xf numFmtId="0" fontId="74" fillId="5" borderId="76" xfId="18" applyFont="1" applyFill="1" applyBorder="1" applyAlignment="1">
      <alignment horizontal="left" vertical="center" indent="1"/>
    </xf>
    <xf numFmtId="0" fontId="59" fillId="5" borderId="77" xfId="18" applyFont="1" applyFill="1" applyBorder="1" applyAlignment="1">
      <alignment horizontal="left" vertical="top" wrapText="1" indent="1"/>
    </xf>
    <xf numFmtId="0" fontId="59" fillId="5" borderId="52" xfId="18" applyFont="1" applyFill="1" applyBorder="1" applyAlignment="1">
      <alignment horizontal="left" vertical="top" wrapText="1" indent="1"/>
    </xf>
    <xf numFmtId="0" fontId="59" fillId="5" borderId="78" xfId="18" applyFont="1" applyFill="1" applyBorder="1" applyAlignment="1">
      <alignment horizontal="left" vertical="top" wrapText="1" indent="1"/>
    </xf>
    <xf numFmtId="0" fontId="57" fillId="5" borderId="0" xfId="18" applyFont="1" applyFill="1" applyAlignment="1">
      <alignment horizontal="left" vertical="center" indent="9"/>
    </xf>
    <xf numFmtId="0" fontId="58" fillId="5" borderId="0" xfId="18" applyFont="1" applyFill="1" applyAlignment="1">
      <alignment horizontal="left" vertical="center" indent="9"/>
    </xf>
    <xf numFmtId="0" fontId="59" fillId="0" borderId="0" xfId="0" applyFont="1" applyAlignment="1">
      <alignment horizontal="left" vertical="top" wrapText="1" indent="1"/>
    </xf>
    <xf numFmtId="0" fontId="66" fillId="5" borderId="0" xfId="18" applyFont="1" applyFill="1" applyAlignment="1">
      <alignment horizontal="left" vertical="center" indent="1"/>
    </xf>
    <xf numFmtId="0" fontId="59" fillId="5" borderId="69" xfId="18" applyFont="1" applyFill="1" applyBorder="1" applyAlignment="1">
      <alignment horizontal="left" vertical="top" wrapText="1" indent="1"/>
    </xf>
    <xf numFmtId="0" fontId="74" fillId="5" borderId="0" xfId="18" applyFont="1" applyFill="1" applyAlignment="1">
      <alignment horizontal="left" vertical="center" indent="1"/>
    </xf>
    <xf numFmtId="0" fontId="73" fillId="5" borderId="52" xfId="18" applyFont="1" applyFill="1" applyBorder="1" applyAlignment="1">
      <alignment horizontal="left" vertical="top" wrapText="1" indent="1"/>
    </xf>
    <xf numFmtId="0" fontId="70" fillId="5" borderId="75" xfId="18" applyFont="1" applyFill="1" applyBorder="1" applyAlignment="1">
      <alignment horizontal="left" vertical="top" wrapText="1" indent="1"/>
    </xf>
    <xf numFmtId="0" fontId="70" fillId="5" borderId="70" xfId="18" applyFont="1" applyFill="1" applyBorder="1" applyAlignment="1">
      <alignment horizontal="left" vertical="top" wrapText="1" indent="1"/>
    </xf>
    <xf numFmtId="0" fontId="70" fillId="5" borderId="71" xfId="18" applyFont="1" applyFill="1" applyBorder="1" applyAlignment="1">
      <alignment horizontal="left" vertical="top" wrapText="1" indent="1"/>
    </xf>
    <xf numFmtId="0" fontId="66" fillId="5" borderId="75" xfId="18" applyFont="1" applyFill="1" applyBorder="1" applyAlignment="1">
      <alignment horizontal="left" vertical="center" indent="1"/>
    </xf>
    <xf numFmtId="0" fontId="66" fillId="5" borderId="76" xfId="18" applyFont="1" applyFill="1" applyBorder="1" applyAlignment="1">
      <alignment horizontal="left" vertical="center" indent="1"/>
    </xf>
    <xf numFmtId="0" fontId="41" fillId="0" borderId="0" xfId="18" applyAlignment="1">
      <alignment horizontal="left" vertical="center" indent="1"/>
    </xf>
    <xf numFmtId="0" fontId="78" fillId="5" borderId="69" xfId="18" applyFont="1" applyFill="1" applyBorder="1" applyAlignment="1">
      <alignment horizontal="left" vertical="center" indent="1"/>
    </xf>
    <xf numFmtId="0" fontId="79" fillId="5" borderId="70" xfId="18" applyFont="1" applyFill="1" applyBorder="1" applyAlignment="1">
      <alignment horizontal="left" vertical="center" indent="1"/>
    </xf>
    <xf numFmtId="0" fontId="79" fillId="5" borderId="71" xfId="18" applyFont="1" applyFill="1" applyBorder="1" applyAlignment="1">
      <alignment horizontal="left" vertical="center" indent="1"/>
    </xf>
    <xf numFmtId="0" fontId="80" fillId="5" borderId="70" xfId="18" applyFont="1" applyFill="1" applyBorder="1" applyAlignment="1">
      <alignment horizontal="left" vertical="center" indent="1"/>
    </xf>
    <xf numFmtId="0" fontId="80" fillId="5" borderId="71" xfId="18" applyFont="1" applyFill="1" applyBorder="1" applyAlignment="1">
      <alignment horizontal="left" vertical="center" indent="1"/>
    </xf>
    <xf numFmtId="0" fontId="41" fillId="0" borderId="0" xfId="18" applyAlignment="1">
      <alignment horizontal="left" vertical="center" indent="3"/>
    </xf>
    <xf numFmtId="0" fontId="76" fillId="6" borderId="0" xfId="18" applyFont="1" applyFill="1" applyAlignment="1">
      <alignment horizontal="left" vertical="center" indent="9"/>
    </xf>
    <xf numFmtId="0" fontId="77" fillId="6" borderId="0" xfId="18" applyFont="1" applyFill="1" applyAlignment="1">
      <alignment horizontal="left" vertical="center" indent="9"/>
    </xf>
    <xf numFmtId="0" fontId="59" fillId="0" borderId="0" xfId="0" applyFont="1" applyAlignment="1">
      <alignment horizontal="left" vertical="top" wrapText="1"/>
    </xf>
    <xf numFmtId="0" fontId="49" fillId="5" borderId="70" xfId="18" applyFont="1" applyFill="1" applyBorder="1" applyAlignment="1">
      <alignment horizontal="left" vertical="center" indent="1"/>
    </xf>
    <xf numFmtId="0" fontId="49" fillId="5" borderId="71" xfId="18" applyFont="1" applyFill="1" applyBorder="1" applyAlignment="1">
      <alignment horizontal="left" vertical="center" indent="1"/>
    </xf>
    <xf numFmtId="0" fontId="78" fillId="5" borderId="69" xfId="18" applyFont="1" applyFill="1" applyBorder="1" applyAlignment="1">
      <alignment horizontal="left" vertical="center"/>
    </xf>
    <xf numFmtId="0" fontId="79" fillId="5" borderId="70" xfId="18" applyFont="1" applyFill="1" applyBorder="1" applyAlignment="1">
      <alignment horizontal="left" vertical="center"/>
    </xf>
    <xf numFmtId="0" fontId="79" fillId="5" borderId="71" xfId="18" applyFont="1" applyFill="1" applyBorder="1" applyAlignment="1">
      <alignment horizontal="left" vertical="center"/>
    </xf>
    <xf numFmtId="14" fontId="68" fillId="5" borderId="27" xfId="0" applyNumberFormat="1" applyFont="1" applyFill="1" applyBorder="1" applyAlignment="1">
      <alignment horizontal="right" vertical="center" indent="1"/>
    </xf>
    <xf numFmtId="14" fontId="68" fillId="5" borderId="31" xfId="0" applyNumberFormat="1" applyFont="1" applyFill="1" applyBorder="1" applyAlignment="1">
      <alignment horizontal="right" vertical="center" indent="1"/>
    </xf>
    <xf numFmtId="14" fontId="68" fillId="5" borderId="30" xfId="0" applyNumberFormat="1" applyFont="1" applyFill="1" applyBorder="1" applyAlignment="1">
      <alignment horizontal="right" vertical="center" indent="1"/>
    </xf>
    <xf numFmtId="14" fontId="68" fillId="5" borderId="28" xfId="0" applyNumberFormat="1" applyFont="1" applyFill="1" applyBorder="1" applyAlignment="1">
      <alignment horizontal="right" vertical="center" indent="1"/>
    </xf>
    <xf numFmtId="0" fontId="51" fillId="7" borderId="28" xfId="0" applyNumberFormat="1" applyFont="1" applyFill="1" applyBorder="1" applyAlignment="1">
      <alignment horizontal="right" vertical="center" indent="1"/>
    </xf>
  </cellXfs>
  <cellStyles count="69">
    <cellStyle name="2 番目の行のストライプ" xfId="8" xr:uid="{00000000-0005-0000-0000-000003000000}"/>
    <cellStyle name="20% - アクセント 1" xfId="46" builtinId="30" customBuiltin="1"/>
    <cellStyle name="20% - アクセント 2" xfId="50" builtinId="34" customBuiltin="1"/>
    <cellStyle name="20% - アクセント 3" xfId="54" builtinId="38" customBuiltin="1"/>
    <cellStyle name="20% - アクセント 4" xfId="58" builtinId="42" customBuiltin="1"/>
    <cellStyle name="20% - アクセント 5" xfId="62" builtinId="46" customBuiltin="1"/>
    <cellStyle name="20% - アクセント 6" xfId="66" builtinId="50" customBuiltin="1"/>
    <cellStyle name="40% - アクセント 1" xfId="47" builtinId="31" customBuiltin="1"/>
    <cellStyle name="40% - アクセント 2" xfId="51" builtinId="35" customBuiltin="1"/>
    <cellStyle name="40% - アクセント 3" xfId="55" builtinId="39" customBuiltin="1"/>
    <cellStyle name="40% - アクセント 4" xfId="59" builtinId="43" customBuiltin="1"/>
    <cellStyle name="40% - アクセント 5" xfId="63" builtinId="47" customBuiltin="1"/>
    <cellStyle name="40% - アクセント 6" xfId="67" builtinId="51" customBuiltin="1"/>
    <cellStyle name="60% - アクセント 1" xfId="48" builtinId="32" customBuiltin="1"/>
    <cellStyle name="60% - アクセント 2" xfId="52" builtinId="36" customBuiltin="1"/>
    <cellStyle name="60% - アクセント 3" xfId="56" builtinId="40" customBuiltin="1"/>
    <cellStyle name="60% - アクセント 4" xfId="60" builtinId="44" customBuiltin="1"/>
    <cellStyle name="60% - アクセント 5" xfId="64" builtinId="48" customBuiltin="1"/>
    <cellStyle name="60% - アクセント 6" xfId="68" builtinId="52" customBuiltin="1"/>
    <cellStyle name="アクセント 1" xfId="45" builtinId="29" customBuiltin="1"/>
    <cellStyle name="アクセント 2" xfId="49" builtinId="33" customBuiltin="1"/>
    <cellStyle name="アクセント 3" xfId="53" builtinId="37" customBuiltin="1"/>
    <cellStyle name="アクセント 4" xfId="57" builtinId="41" customBuiltin="1"/>
    <cellStyle name="アクセント 5" xfId="61" builtinId="45" customBuiltin="1"/>
    <cellStyle name="アクセント 6" xfId="65" builtinId="49" customBuiltin="1"/>
    <cellStyle name="サブタイトル" xfId="2" xr:uid="{00000000-0005-0000-0000-000004000000}"/>
    <cellStyle name="タイトル" xfId="28" builtinId="15" customBuiltin="1"/>
    <cellStyle name="タイトルのセル" xfId="1" xr:uid="{00000000-0005-0000-0000-000009000000}"/>
    <cellStyle name="チェック セル" xfId="40" builtinId="23" customBuiltin="1"/>
    <cellStyle name="テーブル - ヘッダー 2" xfId="9" xr:uid="{00000000-0005-0000-0000-000005000000}"/>
    <cellStyle name="テーブル - 合計" xfId="6" xr:uid="{00000000-0005-0000-0000-000006000000}"/>
    <cellStyle name="テーブル ヘッダー" xfId="5" xr:uid="{00000000-0005-0000-0000-000007000000}"/>
    <cellStyle name="テーブル ヘッダー 2" xfId="12" xr:uid="{00000000-0005-0000-0000-000008000000}"/>
    <cellStyle name="どちらでもない" xfId="35" builtinId="28" customBuiltin="1"/>
    <cellStyle name="パーセント" xfId="27" builtinId="5" customBuiltin="1"/>
    <cellStyle name="パーセント 2" xfId="19" xr:uid="{9CB8F453-3B81-4DA5-B5F5-57ABA338BD0E}"/>
    <cellStyle name="ハイパーリンク" xfId="21" builtinId="8" customBuiltin="1"/>
    <cellStyle name="メモ" xfId="42" builtinId="10" customBuiltin="1"/>
    <cellStyle name="リンク セル" xfId="39" builtinId="24" customBuiltin="1"/>
    <cellStyle name="悪い" xfId="34" builtinId="27" customBuiltin="1"/>
    <cellStyle name="計算" xfId="38" builtinId="22" customBuiltin="1"/>
    <cellStyle name="警告文" xfId="41" builtinId="11" customBuiltin="1"/>
    <cellStyle name="桁区切り" xfId="24" builtinId="6" customBuiltin="1"/>
    <cellStyle name="桁区切り [0.00]" xfId="23" builtinId="3" customBuiltin="1"/>
    <cellStyle name="見出し 1" xfId="29" builtinId="16" customBuiltin="1"/>
    <cellStyle name="見出し 2" xfId="30" builtinId="17" customBuiltin="1"/>
    <cellStyle name="見出し 3" xfId="31" builtinId="18" customBuiltin="1"/>
    <cellStyle name="見出し 4" xfId="32" builtinId="19" customBuiltin="1"/>
    <cellStyle name="合計 - 見出し" xfId="3" xr:uid="{00000000-0005-0000-0000-00000A000000}"/>
    <cellStyle name="合計 - 見出し 2" xfId="11" xr:uid="{00000000-0005-0000-0000-00000B000000}"/>
    <cellStyle name="合計 - 見出し 3" xfId="15" xr:uid="{00000000-0005-0000-0000-00000C000000}"/>
    <cellStyle name="合計 - 見出しのタイトル" xfId="4" xr:uid="{00000000-0005-0000-0000-00000D000000}"/>
    <cellStyle name="合計 - 見出しのタイトル 2" xfId="10" xr:uid="{00000000-0005-0000-0000-00000E000000}"/>
    <cellStyle name="合計 - 見出しのタイトル 3" xfId="14" xr:uid="{00000000-0005-0000-0000-00000F000000}"/>
    <cellStyle name="合計 - 見出しのタイトル 3 2" xfId="16" xr:uid="{00000000-0005-0000-0000-000010000000}"/>
    <cellStyle name="合計 - 見出しのタイトル 4" xfId="17" xr:uid="{00000000-0005-0000-0000-000011000000}"/>
    <cellStyle name="集計" xfId="44" builtinId="25" customBuiltin="1"/>
    <cellStyle name="出力" xfId="37" builtinId="21" customBuiltin="1"/>
    <cellStyle name="説明文" xfId="43" builtinId="53" customBuiltin="1"/>
    <cellStyle name="先頭​​の行のストライプ" xfId="7" xr:uid="{00000000-0005-0000-0000-000000000000}"/>
    <cellStyle name="通貨" xfId="26" builtinId="7" customBuiltin="1"/>
    <cellStyle name="通貨 [0.00]" xfId="25" builtinId="4" customBuiltin="1"/>
    <cellStyle name="通貨 2" xfId="20" xr:uid="{3FAC71B6-7617-4B74-A2AC-F0BBEDC41F6E}"/>
    <cellStyle name="入力" xfId="36" builtinId="20" customBuiltin="1"/>
    <cellStyle name="標準" xfId="0" builtinId="0" customBuiltin="1"/>
    <cellStyle name="標準 2" xfId="13" xr:uid="{00000000-0005-0000-0000-000002000000}"/>
    <cellStyle name="標準 3" xfId="18" xr:uid="{08642D1D-3E1A-4D11-A45C-544449FCBBC2}"/>
    <cellStyle name="表示済みのハイパーリンク" xfId="22" builtinId="9" customBuiltin="1"/>
    <cellStyle name="良い" xfId="33" builtinId="26" customBuiltin="1"/>
  </cellStyles>
  <dxfs count="279">
    <dxf>
      <font>
        <strike val="0"/>
        <outline val="0"/>
        <shadow val="0"/>
        <u val="none"/>
        <vertAlign val="baseline"/>
        <sz val="11"/>
        <name val="Calibri"/>
        <family val="2"/>
        <scheme val="minor"/>
      </font>
      <numFmt numFmtId="11" formatCode="&quot;¥&quot;#,##0.00;&quot;¥&quot;\-#,##0.00"/>
      <fill>
        <patternFill patternType="solid">
          <fgColor indexed="64"/>
          <bgColor theme="0"/>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1" formatCode="&quot;¥&quot;#,##0.00;&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1" formatCode="&quot;¥&quot;#,##0.00;&quot;¥&quot;\-#,##0.00"/>
      <fill>
        <patternFill>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strike val="0"/>
        <outline val="0"/>
        <shadow val="0"/>
        <u val="none"/>
        <vertAlign val="baseline"/>
        <sz val="11"/>
        <name val="Calibri"/>
        <family val="2"/>
        <scheme val="minor"/>
      </font>
      <numFmt numFmtId="11" formatCode="&quot;¥&quot;#,##0.00;&quot;¥&quot;\-#,##0.00"/>
      <fill>
        <patternFill>
          <fgColor indexed="64"/>
          <bgColor theme="0"/>
        </patternFill>
      </fill>
      <alignment horizontal="right" vertical="center" textRotation="0" wrapText="0"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1" formatCode="&quot;¥&quot;#,##0.00;&quot;¥&quot;\-#,##0.00"/>
    </dxf>
    <dxf>
      <numFmt numFmtId="11" formatCode="&quot;¥&quot;#,##0.00;&quot;¥&quot;\-#,##0.00"/>
      <fill>
        <patternFill>
          <fgColor indexed="64"/>
          <bgColor theme="0"/>
        </patternFill>
      </fill>
      <alignment horizontal="right" textRotation="0" wrapText="0" justifyLastLine="0" shrinkToFit="0" readingOrder="0"/>
    </dxf>
    <dxf>
      <numFmt numFmtId="11" formatCode="&quot;¥&quot;#,##0.00;&quot;¥&quot;\-#,##0.00"/>
      <fill>
        <patternFill>
          <fgColor indexed="64"/>
          <bgColor theme="0"/>
        </patternFill>
      </fill>
      <alignment horizontal="right" textRotation="0" wrapText="0" justifyLastLine="0" shrinkToFit="0" readingOrder="0"/>
    </dxf>
    <dxf>
      <font>
        <strike val="0"/>
        <outline val="0"/>
        <shadow val="0"/>
        <u val="none"/>
        <vertAlign val="baseline"/>
        <name val="Calibri"/>
        <family val="2"/>
        <scheme val="minor"/>
      </font>
      <numFmt numFmtId="11" formatCode="&quot;¥&quot;#,##0.00;&quot;¥&quot;\-#,##0.00"/>
      <fill>
        <patternFill>
          <fgColor indexed="64"/>
          <bgColor theme="0"/>
        </patternFill>
      </fill>
      <alignment horizontal="right" textRotation="0" wrapText="0" indent="1" justifyLastLine="0" shrinkToFit="0" readingOrder="0"/>
    </dxf>
    <dxf>
      <font>
        <strike val="0"/>
        <outline val="0"/>
        <shadow val="0"/>
        <u val="none"/>
        <vertAlign val="baseline"/>
        <name val="Calibri"/>
        <family val="2"/>
        <scheme val="minor"/>
      </font>
      <numFmt numFmtId="11" formatCode="&quot;¥&quot;#,##0.00;&quot;¥&quot;\-#,##0.00"/>
      <fill>
        <patternFill>
          <fgColor indexed="64"/>
          <bgColor theme="0"/>
        </patternFill>
      </fill>
      <alignment horizontal="right" textRotation="0" wrapText="0" indent="1" justifyLastLine="0" shrinkToFit="0" readingOrder="0"/>
    </dxf>
    <dxf>
      <numFmt numFmtId="11" formatCode="&quot;¥&quot;#,##0.00;&quot;¥&quot;\-#,##0.00"/>
      <fill>
        <patternFill>
          <fgColor indexed="64"/>
          <bgColor theme="0"/>
        </patternFill>
      </fill>
      <alignment horizontal="right" textRotation="0" wrapText="0" justifyLastLine="0" shrinkToFit="0" readingOrder="0"/>
    </dxf>
    <dxf>
      <numFmt numFmtId="11" formatCode="&quot;¥&quot;#,##0.00;&quot;¥&quot;\-#,##0.00"/>
      <fill>
        <patternFill>
          <fgColor indexed="64"/>
          <bgColor theme="0"/>
        </patternFill>
      </fill>
      <alignment horizontal="right" textRotation="0" wrapText="0" justifyLastLine="0" shrinkToFit="0" readingOrder="0"/>
    </dxf>
    <dxf>
      <font>
        <strike val="0"/>
        <outline val="0"/>
        <shadow val="0"/>
        <u val="none"/>
        <vertAlign val="baseline"/>
        <sz val="11"/>
        <name val="Calibri"/>
        <family val="2"/>
        <scheme val="minor"/>
      </font>
      <numFmt numFmtId="11" formatCode="&quot;¥&quot;#,##0.00;&quot;¥&quot;\-#,##0.00"/>
      <fill>
        <patternFill patternType="solid">
          <fgColor indexed="64"/>
          <bgColor theme="0"/>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1" formatCode="&quot;¥&quot;#,##0.00;&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1" formatCode="&quot;¥&quot;#,##0.00;&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1" formatCode="&quot;¥&quot;#,##0.00;&quot;¥&quot;\-#,##0.00"/>
      <fill>
        <patternFill patternType="solid">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horizontal/>
      </border>
    </dxf>
    <dxf>
      <font>
        <strike val="0"/>
        <outline val="0"/>
        <shadow val="0"/>
        <u val="none"/>
        <vertAlign val="baseline"/>
        <sz val="11"/>
        <name val="Calibri"/>
        <family val="2"/>
        <scheme val="minor"/>
      </font>
      <numFmt numFmtId="11" formatCode="&quot;¥&quot;#,##0.00;&quot;¥&quot;\-#,##0.00"/>
      <fill>
        <patternFill patternType="solid">
          <fgColor indexed="64"/>
          <bgColor theme="0"/>
        </patternFill>
      </fill>
      <alignment horizontal="right" vertical="center" textRotation="0" wrapText="0" indent="1" justifyLastLine="0" shrinkToFit="0" readingOrder="0"/>
      <border diagonalUp="0" diagonalDown="0">
        <left style="thin">
          <color theme="2" tint="-9.9978637043366805E-2"/>
        </left>
        <right/>
        <top style="thin">
          <color theme="2" tint="-9.9978637043366805E-2"/>
        </top>
        <bottom style="thin">
          <color theme="2" tint="-9.9978637043366805E-2"/>
        </bottom>
        <vertical/>
        <horizontal/>
      </border>
    </dxf>
    <dxf>
      <numFmt numFmtId="11" formatCode="&quot;¥&quot;#,##0.00;&quot;¥&quot;\-#,##0.0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0" formatCode="General"/>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val="0"/>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b val="0"/>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b val="0"/>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9" formatCode="yyyy/m/d"/>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rgb="FFD0CECE"/>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left style="thin">
          <color auto="1"/>
        </left>
        <right style="thin">
          <color auto="1"/>
        </right>
        <top/>
        <bottom/>
      </border>
    </dxf>
    <dxf>
      <border diagonalUp="0" diagonalDown="0">
        <left/>
        <right/>
        <top/>
        <bottom style="thin">
          <color rgb="FFD0CECE"/>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ill>
        <patternFill>
          <fgColor indexed="64"/>
          <bgColor theme="0"/>
        </patternFill>
      </fill>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border diagonalUp="0" diagonalDown="0" outline="0">
        <left/>
        <right style="thin">
          <color theme="2" tint="-9.9978637043366805E-2"/>
        </right>
        <top/>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4"/>
        <color auto="1"/>
        <name val="Meiryo UI"/>
        <family val="2"/>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numFmt numFmtId="11" formatCode="&quot;¥&quot;#,##0.00;&quot;¥&quot;\-#,##0.00"/>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Meiryo UI"/>
        <family val="2"/>
        <scheme val="none"/>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theme="2" tint="-9.9978637043366805E-2"/>
        </top>
      </border>
    </dxf>
    <dxf>
      <font>
        <strike val="0"/>
        <outline val="0"/>
        <shadow val="0"/>
        <u val="none"/>
        <vertAlign val="baseline"/>
        <sz val="14"/>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auto="1"/>
        </left>
        <right style="thin">
          <color auto="1"/>
        </right>
        <top/>
        <bottom/>
      </border>
    </dxf>
    <dxf>
      <border diagonalUp="0" diagonalDown="0">
        <left/>
        <right/>
        <top/>
        <bottom style="thin">
          <color theme="2" tint="-9.9978637043366805E-2"/>
        </bottom>
      </border>
    </dxf>
    <dxf>
      <font>
        <strike val="0"/>
        <outline val="0"/>
        <shadow val="0"/>
        <u val="none"/>
        <vertAlign val="baseline"/>
        <sz val="11"/>
        <name val="Calibri"/>
        <family val="2"/>
        <scheme val="minor"/>
      </font>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
      <fill>
        <patternFill patternType="solid">
          <fgColor theme="5" tint="0.59999389629810485"/>
          <bgColor theme="5" tint="0.59999389629810485"/>
        </patternFill>
      </fill>
    </dxf>
    <dxf>
      <fill>
        <patternFill patternType="solid">
          <fgColor theme="5" tint="0.59999389629810485"/>
          <bgColor theme="4"/>
        </patternFill>
      </fill>
    </dxf>
    <dxf>
      <font>
        <b/>
        <color theme="1"/>
      </font>
    </dxf>
    <dxf>
      <font>
        <b/>
        <color theme="1"/>
      </font>
    </dxf>
    <dxf>
      <font>
        <b val="0"/>
        <i val="0"/>
        <color theme="1"/>
      </font>
      <border>
        <top style="medium">
          <color theme="5"/>
        </top>
      </border>
    </dxf>
    <dxf>
      <font>
        <b val="0"/>
        <i val="0"/>
        <color theme="0"/>
      </font>
      <fill>
        <patternFill>
          <bgColor theme="8"/>
        </patternFill>
      </fill>
      <border diagonalUp="0" diagonalDown="0">
        <left style="thin">
          <color theme="8"/>
        </left>
        <right style="thin">
          <color theme="8"/>
        </right>
        <top style="thin">
          <color theme="8"/>
        </top>
        <bottom style="thin">
          <color theme="8"/>
        </bottom>
        <vertical/>
        <horizontal/>
      </border>
    </dxf>
    <dxf>
      <font>
        <color theme="1"/>
      </font>
      <fill>
        <patternFill patternType="solid">
          <fgColor theme="5" tint="0.79998168889431442"/>
          <bgColor theme="5" tint="0.79998168889431442"/>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2" defaultTableStyle="TableStyleMedium9" defaultPivotStyle="PivotStyleLight16">
    <tableStyle name="検認" pivot="0" count="7" xr9:uid="{DB40A0B2-143B-4578-BEC2-F04CD1FC9BDF}">
      <tableStyleElement type="wholeTable" dxfId="278"/>
      <tableStyleElement type="headerRow" dxfId="277"/>
      <tableStyleElement type="totalRow" dxfId="276"/>
      <tableStyleElement type="firstColumn" dxfId="275"/>
      <tableStyleElement type="lastColumn" dxfId="274"/>
      <tableStyleElement type="firstRowStripe" dxfId="273"/>
      <tableStyleElement type="firstColumnStripe" dxfId="272"/>
    </tableStyle>
    <tableStyle name="テーブル スタイル 1" pivot="0" count="4" xr9:uid="{00000000-0011-0000-FFFF-FFFF00000000}">
      <tableStyleElement type="wholeTable" dxfId="271"/>
      <tableStyleElement type="headerRow" dxfId="270"/>
      <tableStyleElement type="totalRow" dxfId="269"/>
      <tableStyleElement type="firstRowStripe"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4</xdr:col>
      <xdr:colOff>8329</xdr:colOff>
      <xdr:row>4</xdr:row>
      <xdr:rowOff>189987</xdr:rowOff>
    </xdr:to>
    <xdr:grpSp>
      <xdr:nvGrpSpPr>
        <xdr:cNvPr id="9" name="グループ 8" descr="本のアイコン">
          <a:extLst>
            <a:ext uri="{FF2B5EF4-FFF2-40B4-BE49-F238E27FC236}">
              <a16:creationId xmlns:a16="http://schemas.microsoft.com/office/drawing/2014/main" id="{D505612D-ECC7-4A81-AEAF-7A90D94E5442}"/>
            </a:ext>
          </a:extLst>
        </xdr:cNvPr>
        <xdr:cNvGrpSpPr/>
      </xdr:nvGrpSpPr>
      <xdr:grpSpPr>
        <a:xfrm>
          <a:off x="655792" y="676276"/>
          <a:ext cx="771762" cy="494786"/>
          <a:chOff x="1657289" y="2711625"/>
          <a:chExt cx="1862802" cy="1438479"/>
        </a:xfrm>
      </xdr:grpSpPr>
      <xdr:sp macro="" textlink="">
        <xdr:nvSpPr>
          <xdr:cNvPr id="10" name="フリーフォーム: 図形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フリーフォーム: 図形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フリー​​フォーム: 図形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3" name="フリーフォーム: 図形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グループ 7" descr="ドル記号のある花を持つ手">
          <a:extLst>
            <a:ext uri="{FF2B5EF4-FFF2-40B4-BE49-F238E27FC236}">
              <a16:creationId xmlns:a16="http://schemas.microsoft.com/office/drawing/2014/main" id="{2112D29B-3939-4C93-9012-E281191D57D7}"/>
            </a:ext>
          </a:extLst>
        </xdr:cNvPr>
        <xdr:cNvGrpSpPr>
          <a:grpSpLocks noChangeAspect="1"/>
        </xdr:cNvGrpSpPr>
      </xdr:nvGrpSpPr>
      <xdr:grpSpPr>
        <a:xfrm>
          <a:off x="645795" y="578381"/>
          <a:ext cx="571501" cy="604624"/>
          <a:chOff x="5820686" y="1774007"/>
          <a:chExt cx="1902017" cy="1935095"/>
        </a:xfrm>
      </xdr:grpSpPr>
      <xdr:sp macro="" textlink="">
        <xdr:nvSpPr>
          <xdr:cNvPr id="9" name="フリーフォーム(F)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0" name="フリーフォーム(F)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フリーフォーム(F)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フリーフォーム(F)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グラフィックス 3" descr="家などのアイテムを持っている手&#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a:ln>
                <a:noFill/>
              </a:ln>
              <a:solidFill>
                <a:sysClr val="windowText" lastClr="000000"/>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Accounts2" displayName="tblBankAccounts2" ref="B12:H18" totalsRowCount="1" headerRowDxfId="97" dataDxfId="95" totalsRowDxfId="93" headerRowBorderDxfId="96" tableBorderDxfId="94" totalsRowBorderDxfId="92">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金融機関 " totalsRowLabel="合計" totalsRowDxfId="91"/>
    <tableColumn id="3" xr3:uid="{6E8DAAE0-CFF1-48F5-9E7F-312D4B723E1C}" name="住所" totalsRowDxfId="90"/>
    <tableColumn id="4" xr3:uid="{BE762AD7-C2BB-4578-A924-2C48C3C03ED4}" name="電話" totalsRowDxfId="89"/>
    <tableColumn id="5" xr3:uid="{637F29F9-17C4-4800-8792-5874700F2CD3}" name="権利者" totalsRowDxfId="88"/>
    <tableColumn id="6" xr3:uid="{2E6963A9-AC69-486F-9229-39B57E0B36C0}" name="口座番号" totalsRowDxfId="87"/>
    <tableColumn id="7" xr3:uid="{930B2547-B8D2-420F-9256-F7A54D2CD82B}" name="残高 " totalsRowFunction="sum" dataDxfId="4" totalsRowDxfId="86"/>
    <tableColumn id="8" xr3:uid="{55751473-1C7B-49FA-BF82-C0C76BE01BD6}" name="メモ" totalsRowDxfId="85"/>
  </tableColumns>
  <tableStyleInfo name="検認"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PersonalInvestments3" displayName="tblPersonalInvestments3" ref="B22:H28" totalsRowCount="1" headerRowDxfId="84" dataDxfId="82" totalsRowDxfId="80" headerRowBorderDxfId="83" tableBorderDxfId="81" totalsRowBorderDxfId="79">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金融機関" totalsRowLabel="合計" dataDxfId="78" totalsRowDxfId="77"/>
    <tableColumn id="3" xr3:uid="{BACD8527-0DEA-42C1-9486-CCC5FDE68361}" name="住所" dataDxfId="76" totalsRowDxfId="75"/>
    <tableColumn id="4" xr3:uid="{0DA6CDCD-F2C0-43A0-9100-DCB0F345BDDF}" name="電話" dataDxfId="74" totalsRowDxfId="73"/>
    <tableColumn id="5" xr3:uid="{86BF2777-2498-41B4-9DF8-76EAC5785306}" name=" 口座番号" dataDxfId="72" totalsRowDxfId="71"/>
    <tableColumn id="6" xr3:uid="{EC481572-F142-4468-A894-E433E6D9FA0C}" name="種類" dataDxfId="70" totalsRowDxfId="69"/>
    <tableColumn id="7" xr3:uid="{7451C970-3C6E-4B16-AD0E-37D8041975F9}" name="残高 " totalsRowFunction="sum" dataDxfId="3" totalsRowDxfId="68"/>
    <tableColumn id="8" xr3:uid="{32877E1B-C424-471C-ACF1-D4ADD82F2C8B}" name="メモ" dataDxfId="67" totalsRowDxfId="66"/>
  </tableColumns>
  <tableStyleInfo name="検認"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BusinessInterests4" displayName="tblBusinessInterests4" ref="B32:H38" totalsRowCount="1" headerRowDxfId="65" dataDxfId="63" totalsRowDxfId="62" headerRowBorderDxfId="64">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会社名" totalsRowLabel="合計" totalsRowDxfId="61"/>
    <tableColumn id="3" xr3:uid="{2C45C6DC-088C-4430-9AE4-3FF8E93F2438}" name="住所" dataDxfId="60" totalsRowDxfId="59"/>
    <tableColumn id="4" xr3:uid="{9858E38C-23EC-4B32-993C-DE89C6DEBBB4}" name=" 電話" dataDxfId="58" totalsRowDxfId="57"/>
    <tableColumn id="5" xr3:uid="{AF9495E7-CBBB-453E-9459-4EED49744BDA}" name=" 連絡先" dataDxfId="56" totalsRowDxfId="55"/>
    <tableColumn id="6" xr3:uid="{21287E7D-32F4-4B1D-8184-A99086C9BD82}" name="種類" dataDxfId="54" totalsRowDxfId="53"/>
    <tableColumn id="7" xr3:uid="{123934EF-43F7-4542-B20B-3A5371BBA134}" name="金額 " totalsRowFunction="sum" dataDxfId="2" totalsRowDxfId="52"/>
    <tableColumn id="8" xr3:uid="{EAE3F5C5-6851-4734-9BC5-641F317F8C70}" name="メモ" dataDxfId="51" totalsRowDxfId="50"/>
  </tableColumns>
  <tableStyleInfo name="検認"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RealEstate5" displayName="tblRealEstate5" ref="B42:H48" totalsRowCount="1" headerRowDxfId="49" dataDxfId="47" totalsRowDxfId="46" headerRowBorderDxfId="48">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クレジット カード会社" totalsRowLabel="合計" totalsRowDxfId="23"/>
    <tableColumn id="3" xr3:uid="{86CD302F-16E9-418A-BBD9-2764D63D2459}" name="会社住所" dataDxfId="45" totalsRowDxfId="22"/>
    <tableColumn id="4" xr3:uid="{003401D7-59DD-454B-B8E9-CB1697B68B4E}" name="電話" dataDxfId="44" totalsRowDxfId="21"/>
    <tableColumn id="5" xr3:uid="{94EFFF15-B2E2-4EDD-9983-1F88FABFD725}" name="カード番号" dataDxfId="43" totalsRowDxfId="20"/>
    <tableColumn id="6" xr3:uid="{4F4C1A8A-FE24-479E-8B3B-113D99DA990D}" name="有効期限 " dataDxfId="24" totalsRowDxfId="19"/>
    <tableColumn id="7" xr3:uid="{6B58EE36-B569-44F6-A3B7-686CD331876E}" name="残高 " totalsRowFunction="sum" dataDxfId="1" totalsRowDxfId="18"/>
    <tableColumn id="8" xr3:uid="{1B082228-92D2-49F5-ADC0-5E21B91D44E9}" name="メモ" dataDxfId="42" totalsRowDxfId="17"/>
  </tableColumns>
  <tableStyleInfo name="検認"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PensionPlans6" displayName="tblPensionPlans6" ref="B52:H58" totalsRowCount="1" headerRowDxfId="41" dataDxfId="39" totalsRowDxfId="38" headerRowBorderDxfId="40">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品目の説明" totalsRowLabel="合計" dataDxfId="37" totalsRowDxfId="36"/>
    <tableColumn id="3" xr3:uid="{12894A35-E28C-414D-B3E1-313DBB6EB4EB}" name="場所" dataDxfId="35" totalsRowDxfId="34"/>
    <tableColumn id="4" xr3:uid="{7DF8E5E0-72D7-49EF-B029-781642F3D2A2}" name="電話" dataDxfId="33" totalsRowDxfId="32"/>
    <tableColumn id="5" xr3:uid="{DE5F6C86-A6B6-4C6A-BE5C-465877696A10}" name="連絡先" dataDxfId="31" totalsRowDxfId="30"/>
    <tableColumn id="6" xr3:uid="{DEBA6258-4C37-42CF-AA7C-4D4079C2B117}" name="受給者" dataDxfId="29" totalsRowDxfId="28"/>
    <tableColumn id="7" xr3:uid="{BB4FC841-804A-43D3-B62C-B580462BF759}" name="金額 " totalsRowFunction="sum" dataDxfId="0" totalsRowDxfId="27"/>
    <tableColumn id="8" xr3:uid="{6C99CB34-3708-455F-AEA6-9835C6F43197}" name="メモ" dataDxfId="26" totalsRowDxfId="25"/>
  </tableColumns>
  <tableStyleInfo name="検認"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Accounts" displayName="tblBankAccounts" ref="B14:H20" totalsRowCount="1" headerRowDxfId="239" dataDxfId="238" totalsRowDxfId="236" tableBorderDxfId="237" totalsRowBorderDxfId="235">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金融機関 " totalsRowLabel="合計" totalsRowDxfId="234"/>
    <tableColumn id="3" xr3:uid="{430E8037-45BF-45CA-85DB-CC30196DFADE}" name="住所" totalsRowDxfId="233"/>
    <tableColumn id="4" xr3:uid="{9B480AB7-5BDD-4BDA-8165-B9D1ABD2DC48}" name="電話" totalsRowDxfId="232"/>
    <tableColumn id="5" xr3:uid="{9C25BCC2-036F-4F02-BCB7-AC93F0865200}" name="口座番号" totalsRowDxfId="231"/>
    <tableColumn id="6" xr3:uid="{4C214D32-9CA3-4088-B4C8-1A2227A28C64}" name="口座の種類" totalsRowDxfId="230"/>
    <tableColumn id="7" xr3:uid="{ADCEC433-9C2E-4077-87AB-835BB3CA6ACC}" name="残高 " totalsRowFunction="sum" dataDxfId="16" totalsRowDxfId="229"/>
    <tableColumn id="8" xr3:uid="{3AD272AF-CD39-46B2-84B1-63F32B6171DB}" name="メモ" totalsRowDxfId="228"/>
  </tableColumns>
  <tableStyleInfo name="検認"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PersonalInvestments" displayName="tblPersonalInvestments" ref="B24:H30" totalsRowCount="1" headerRowDxfId="227" dataDxfId="225" totalsRowDxfId="223" headerRowBorderDxfId="226" tableBorderDxfId="224" totalsRowBorderDxfId="222">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会社" totalsRowLabel="合計" dataDxfId="221" totalsRowDxfId="220"/>
    <tableColumn id="3" xr3:uid="{25CDC95B-93A4-48A8-AC0E-FD0F5D31FF76}" name="住所" dataDxfId="219" totalsRowDxfId="218"/>
    <tableColumn id="4" xr3:uid="{F370AA0D-7A53-40CE-8A53-F467B07FACE7}" name="電話" dataDxfId="217" totalsRowDxfId="216"/>
    <tableColumn id="5" xr3:uid="{DD41EE10-BC2F-41D7-8592-FA19CF769742}" name="口座番号" dataDxfId="215" totalsRowDxfId="214"/>
    <tableColumn id="6" xr3:uid="{FDD6D8DB-0E39-4AA1-A7E1-4700DF21E47A}" name="受給者" dataDxfId="213" totalsRowDxfId="212"/>
    <tableColumn id="7" xr3:uid="{F7A7FDD7-9061-451D-8005-4706E1AC199C}" name="市場価格" totalsRowFunction="sum" dataDxfId="15" totalsRowDxfId="211"/>
    <tableColumn id="8" xr3:uid="{1153244B-BC74-48FA-AD23-FD2DB230C011}" name="メモ" dataDxfId="210" totalsRowDxfId="209"/>
  </tableColumns>
  <tableStyleInfo name="検認"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BusinessInterests" displayName="tblBusinessInterests" ref="B34:H40" totalsRowCount="1" headerRowDxfId="208" dataDxfId="206" totalsRowDxfId="205" headerRowBorderDxfId="207">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会社名" totalsRowLabel="合計" totalsRowDxfId="204"/>
    <tableColumn id="3" xr3:uid="{D370D451-F2FE-4676-B780-9B729B68E78E}" name="住所" dataDxfId="203" totalsRowDxfId="202"/>
    <tableColumn id="4" xr3:uid="{85D73B38-71F3-4BA2-9C2D-390A7C9D0477}" name="電話" dataDxfId="201" totalsRowDxfId="200"/>
    <tableColumn id="5" xr3:uid="{490A3E25-CDDC-4B39-BC14-190F15C0004E}" name="連絡先" dataDxfId="199" totalsRowDxfId="198"/>
    <tableColumn id="6" xr3:uid="{F75F42DC-96D9-4378-A7BE-7D061B0CFEA9}" name="種類" dataDxfId="197" totalsRowDxfId="196"/>
    <tableColumn id="7" xr3:uid="{1756D4EE-3599-4B6F-98DD-3803582C2D9E}" name="金額 " totalsRowFunction="sum" dataDxfId="14" totalsRowDxfId="195"/>
    <tableColumn id="8" xr3:uid="{F547B994-CE98-4D98-83C1-A14D98FAE16A}" name="メモ" dataDxfId="194" totalsRowDxfId="193"/>
  </tableColumns>
  <tableStyleInfo name="検認"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RealEstate" displayName="tblRealEstate" ref="B44:H50" totalsRowCount="1" headerRowDxfId="192" dataDxfId="190" totalsRowDxfId="189" headerRowBorderDxfId="191">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住所" totalsRowLabel="合計" totalsRowDxfId="188"/>
    <tableColumn id="3" xr3:uid="{4EF8770F-3777-474D-B3FC-BB8DEA92DB89}" name="権利者" dataDxfId="187" totalsRowDxfId="186"/>
    <tableColumn id="4" xr3:uid="{B768F046-DA00-44F9-8F54-5B602F5AC300}" name="電話" dataDxfId="185" totalsRowDxfId="184"/>
    <tableColumn id="5" xr3:uid="{27F313A6-05ED-4B10-9F46-9B7645BF0081}" name="連絡先" dataDxfId="183" totalsRowDxfId="182"/>
    <tableColumn id="6" xr3:uid="{E61AA940-29E5-442D-A496-FE2E479B156E}" name="購入価格" totalsRowFunction="sum" dataDxfId="13" totalsRowDxfId="181"/>
    <tableColumn id="7" xr3:uid="{4BE1A209-1F44-4122-90F7-1EDE0716DBBA}" name="市場価格" totalsRowFunction="sum" dataDxfId="12" totalsRowDxfId="180"/>
    <tableColumn id="8" xr3:uid="{7804A9D6-14D6-4054-8724-7D627B98D7C2}" name="メモ" dataDxfId="179" totalsRowDxfId="178"/>
  </tableColumns>
  <tableStyleInfo name="検認"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PensionPlans" displayName="tblPensionPlans" ref="B54:H60" totalsRowCount="1" headerRowDxfId="177" dataDxfId="175" totalsRowDxfId="174" headerRowBorderDxfId="176">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会社" totalsRowLabel="合計" dataDxfId="173" totalsRowDxfId="172"/>
    <tableColumn id="3" xr3:uid="{8F9A7282-0483-42FC-8859-A845C4E63C1B}" name="電話" dataDxfId="171" totalsRowDxfId="170"/>
    <tableColumn id="4" xr3:uid="{676C94A7-A682-488A-9367-F0E2D9A08090}" name="プランの種類" dataDxfId="169" totalsRowDxfId="168"/>
    <tableColumn id="5" xr3:uid="{F6E45298-AB4C-4D3C-9184-9CDD1C2BBC30}" name="受給者" dataDxfId="167" totalsRowDxfId="166"/>
    <tableColumn id="6" xr3:uid="{5D76B2A5-A7F2-4004-8C9B-D00FCA0B020A}" name="メール" dataDxfId="165" totalsRowDxfId="164"/>
    <tableColumn id="7" xr3:uid="{9AB6A260-E60A-48AD-A250-99D5043B4FCE}" name="金額 " totalsRowFunction="sum" dataDxfId="11" totalsRowDxfId="163"/>
    <tableColumn id="8" xr3:uid="{A33447C9-E419-4395-94F6-654B0EE2A9A0}" name="メモ" dataDxfId="162" totalsRowDxfId="161"/>
  </tableColumns>
  <tableStyleInfo name="検認"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Insurance" displayName="tblInsurance" ref="B64:H70" totalsRowCount="1" headerRowDxfId="160" dataDxfId="158" totalsRowDxfId="157" headerRowBorderDxfId="159">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発行者" totalsRowLabel="合計" totalsRowDxfId="156"/>
    <tableColumn id="3" xr3:uid="{36196FDC-C275-4864-8986-41A009A9826C}" name="証書番号" dataDxfId="155" totalsRowDxfId="154"/>
    <tableColumn id="4" xr3:uid="{D6DA7FE4-5C94-4E95-B3DA-C0D526B32B39}" name="電話" dataDxfId="153" totalsRowDxfId="152"/>
    <tableColumn id="5" xr3:uid="{1594F467-1438-44B7-A55D-4B67F4E4ADF9}" name="受給者" dataDxfId="151" totalsRowDxfId="150"/>
    <tableColumn id="6" xr3:uid="{A2F18AD0-2971-43DC-A5B6-D5A3B7D72682}" name="額面価格 " totalsRowFunction="sum" dataDxfId="10" totalsRowDxfId="149"/>
    <tableColumn id="7" xr3:uid="{CA9F6A68-65ED-43EC-8BA6-7739D9FB9523}" name="解約払い戻し金 " totalsRowFunction="sum" dataDxfId="9" totalsRowDxfId="148"/>
    <tableColumn id="8" xr3:uid="{006D10FE-355C-4A4F-9155-FA0B445B4D31}" name="メモ" dataDxfId="147" totalsRowDxfId="146"/>
  </tableColumns>
  <tableStyleInfo name="検認"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Mortgages" displayName="tblMortgages" ref="B74:H80" totalsRowCount="1" headerRowDxfId="145" dataDxfId="143" totalsRowDxfId="142" headerRowBorderDxfId="144">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借り手の名前" totalsRowLabel="合計" dataDxfId="141" totalsRowDxfId="140"/>
    <tableColumn id="3" xr3:uid="{3DFFA102-784E-48E3-ADD0-F0BCD7532D25}" name="住所" dataDxfId="139" totalsRowDxfId="138"/>
    <tableColumn id="4" xr3:uid="{D3E750A4-68CD-4ECE-A1FC-13D923702089}" name="電話" dataDxfId="137" totalsRowDxfId="136"/>
    <tableColumn id="5" xr3:uid="{9C0087AA-21B7-4E4B-8E76-1DBB00B891CC}" name="種類" dataDxfId="135" totalsRowDxfId="134"/>
    <tableColumn id="6" xr3:uid="{5ED5166D-6CB1-4F26-8A31-EAD29AC0611F}" name="元の金額" totalsRowFunction="sum" dataDxfId="8" totalsRowDxfId="133"/>
    <tableColumn id="7" xr3:uid="{D266F440-39FA-40BD-B0A3-A1BFD8BD0597}" name="借入残高 " totalsRowFunction="sum" dataDxfId="7" totalsRowDxfId="132"/>
    <tableColumn id="8" xr3:uid="{66D2F8A2-9BCC-444F-A800-7DF1EFD7BA32}" name="メモ" dataDxfId="131" totalsRowDxfId="130"/>
  </tableColumns>
  <tableStyleInfo name="検認"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Trusts" displayName="tblTrusts" ref="B84:H90" totalsRowCount="1" headerRowDxfId="129" totalsRowDxfId="127" headerRowBorderDxfId="128">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財産/委託の名前" totalsRowLabel="合計" dataDxfId="126" totalsRowDxfId="125"/>
    <tableColumn id="3" xr3:uid="{7A8175F1-4115-4FAD-9530-B4912ADF2DB5}" name="執行者/管財人の名前" dataDxfId="124" totalsRowDxfId="123"/>
    <tableColumn id="4" xr3:uid="{A0E53B1F-27CB-487C-8519-75B74478E5A8}" name="電話" dataDxfId="122" totalsRowDxfId="121"/>
    <tableColumn id="5" xr3:uid="{7BD82E47-90C3-4608-A35A-02AEB2092654}" name="住所" dataDxfId="120" totalsRowDxfId="119"/>
    <tableColumn id="6" xr3:uid="{E1730D8C-FC89-4864-96D3-95477F38A496}" name="メール" dataDxfId="118" totalsRowDxfId="117"/>
    <tableColumn id="7" xr3:uid="{FC8D1F3E-A3DD-4598-8224-AB919D45902C}" name="分配額" totalsRowFunction="sum" dataDxfId="6" totalsRowDxfId="116"/>
    <tableColumn id="8" xr3:uid="{26FF53EB-9353-4579-91B5-34D5EC64C212}" name="メモ" dataDxfId="115" totalsRowDxfId="114"/>
  </tableColumns>
  <tableStyleInfo name="検認"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OtherAssets" displayName="tblOtherAssets" ref="B94:H100" totalsRowCount="1" headerRowDxfId="113" totalsRowDxfId="111" headerRowBorderDxfId="112">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品目の説明" totalsRowLabel="合計" dataDxfId="110" totalsRowDxfId="109"/>
    <tableColumn id="3" xr3:uid="{40D67006-CE52-4EA8-B8F4-9FCAE66CACEA}" name="場所" dataDxfId="108" totalsRowDxfId="107"/>
    <tableColumn id="4" xr3:uid="{5E725D39-EB96-49BE-BD29-F14EA3B728D8}" name="電話" dataDxfId="106" totalsRowDxfId="105"/>
    <tableColumn id="5" xr3:uid="{192B62B5-5995-46E0-AED4-8D7A12A2B057}" name="連絡先" dataDxfId="104" totalsRowDxfId="103"/>
    <tableColumn id="6" xr3:uid="{8F12C366-E230-4DC8-8F19-6C43BCE9D018}" name="受給者" dataDxfId="102" totalsRowDxfId="101"/>
    <tableColumn id="7" xr3:uid="{7D872188-0F65-44FF-AC66-BBA32D181F1C}" name="金額 " totalsRowFunction="sum" dataDxfId="5" totalsRowDxfId="100"/>
    <tableColumn id="8" xr3:uid="{61722B8F-C786-4566-8B1A-E6B5E59FAACC}" name="メモ" dataDxfId="99" totalsRowDxfId="98"/>
  </tableColumns>
  <tableStyleInfo name="検認"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Q65"/>
  <sheetViews>
    <sheetView showGridLines="0" tabSelected="1" zoomScaleNormal="100" workbookViewId="0"/>
  </sheetViews>
  <sheetFormatPr defaultColWidth="9.09765625" defaultRowHeight="18" customHeight="1" x14ac:dyDescent="0.25"/>
  <cols>
    <col min="1" max="1" width="3.3984375" style="6" customWidth="1"/>
    <col min="2" max="2" width="2.69921875" style="6" customWidth="1"/>
    <col min="3" max="3" width="4.3984375" style="8" customWidth="1"/>
    <col min="4" max="34" width="4.3984375" style="6" customWidth="1"/>
    <col min="35" max="35" width="1.19921875" style="6" customWidth="1"/>
    <col min="36" max="39" width="4.3984375" style="6" customWidth="1"/>
    <col min="40" max="40" width="3.8984375" style="6" customWidth="1"/>
    <col min="41" max="41" width="0.19921875" style="6" customWidth="1"/>
    <col min="42" max="16384" width="9.09765625" style="7"/>
  </cols>
  <sheetData>
    <row r="1" spans="1:43" ht="19.149999999999999" customHeight="1" x14ac:dyDescent="0.2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row>
    <row r="2" spans="1:43" ht="19.899999999999999" customHeight="1" x14ac:dyDescent="0.25">
      <c r="B2" s="332" t="s">
        <v>0</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row>
    <row r="3" spans="1:43" ht="19.899999999999999" customHeight="1" x14ac:dyDescent="0.25">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row>
    <row r="4" spans="1:43" ht="19.899999999999999" customHeight="1" x14ac:dyDescent="0.25">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row>
    <row r="5" spans="1:43" ht="19.899999999999999" customHeight="1" x14ac:dyDescent="0.25">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row>
    <row r="6" spans="1:43" ht="19.899999999999999" customHeight="1" x14ac:dyDescent="0.25">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row>
    <row r="7" spans="1:43" s="9" customFormat="1" ht="24" customHeight="1" x14ac:dyDescent="0.25">
      <c r="A7" s="46"/>
      <c r="B7" s="322" t="s">
        <v>1</v>
      </c>
      <c r="C7" s="323"/>
      <c r="D7" s="323"/>
      <c r="E7" s="323"/>
      <c r="F7" s="323"/>
      <c r="G7" s="324"/>
      <c r="H7" s="326" t="s">
        <v>35</v>
      </c>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8"/>
      <c r="AO7" s="46"/>
      <c r="AP7" s="46"/>
      <c r="AQ7" s="46"/>
    </row>
    <row r="8" spans="1:43" s="9" customFormat="1" ht="24" customHeight="1" x14ac:dyDescent="0.25">
      <c r="A8" s="46"/>
      <c r="B8" s="322" t="s">
        <v>2</v>
      </c>
      <c r="C8" s="323"/>
      <c r="D8" s="323"/>
      <c r="E8" s="323"/>
      <c r="F8" s="323"/>
      <c r="G8" s="325"/>
      <c r="H8" s="329" t="s">
        <v>36</v>
      </c>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1"/>
      <c r="AO8" s="46"/>
      <c r="AP8" s="46"/>
      <c r="AQ8" s="46"/>
    </row>
    <row r="9" spans="1:43" ht="30"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3" s="9" customFormat="1" ht="24" customHeight="1" x14ac:dyDescent="0.25">
      <c r="A10" s="46"/>
      <c r="B10" s="316" t="s">
        <v>3</v>
      </c>
      <c r="C10" s="317"/>
      <c r="D10" s="317"/>
      <c r="E10" s="317"/>
      <c r="F10" s="317"/>
      <c r="G10" s="318"/>
      <c r="H10" s="246" t="s">
        <v>37</v>
      </c>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c r="AO10" s="46"/>
      <c r="AP10" s="46"/>
      <c r="AQ10" s="46"/>
    </row>
    <row r="11" spans="1:43" s="9" customFormat="1" ht="24" customHeight="1" x14ac:dyDescent="0.25">
      <c r="A11" s="46"/>
      <c r="B11" s="319" t="s">
        <v>4</v>
      </c>
      <c r="C11" s="320"/>
      <c r="D11" s="320"/>
      <c r="E11" s="320"/>
      <c r="F11" s="320"/>
      <c r="G11" s="321"/>
      <c r="H11" s="249" t="s">
        <v>38</v>
      </c>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1"/>
      <c r="AO11" s="46"/>
      <c r="AP11" s="46"/>
      <c r="AQ11" s="46"/>
    </row>
    <row r="12" spans="1:43" s="9" customFormat="1" ht="24" customHeight="1" x14ac:dyDescent="0.25">
      <c r="A12" s="46"/>
      <c r="B12" s="316" t="s">
        <v>5</v>
      </c>
      <c r="C12" s="317"/>
      <c r="D12" s="317"/>
      <c r="E12" s="317"/>
      <c r="F12" s="317"/>
      <c r="G12" s="318"/>
      <c r="H12" s="240" t="s">
        <v>39</v>
      </c>
      <c r="I12" s="241"/>
      <c r="J12" s="241"/>
      <c r="K12" s="241"/>
      <c r="L12" s="241"/>
      <c r="M12" s="241"/>
      <c r="N12" s="241"/>
      <c r="O12" s="241"/>
      <c r="P12" s="241"/>
      <c r="Q12" s="241"/>
      <c r="R12" s="241"/>
      <c r="S12" s="241"/>
      <c r="T12" s="241"/>
      <c r="U12" s="242"/>
      <c r="V12" s="334" t="s">
        <v>55</v>
      </c>
      <c r="W12" s="335"/>
      <c r="X12" s="335"/>
      <c r="Y12" s="335"/>
      <c r="Z12" s="335"/>
      <c r="AA12" s="336"/>
      <c r="AB12" s="243" t="s">
        <v>61</v>
      </c>
      <c r="AC12" s="244"/>
      <c r="AD12" s="244"/>
      <c r="AE12" s="245"/>
      <c r="AF12" s="311" t="s">
        <v>64</v>
      </c>
      <c r="AG12" s="312"/>
      <c r="AH12" s="313"/>
      <c r="AI12" s="249">
        <v>98052</v>
      </c>
      <c r="AJ12" s="250"/>
      <c r="AK12" s="250"/>
      <c r="AL12" s="250"/>
      <c r="AM12" s="250"/>
      <c r="AN12" s="251"/>
      <c r="AO12" s="46"/>
      <c r="AP12" s="46"/>
      <c r="AQ12" s="46"/>
    </row>
    <row r="13" spans="1:43" s="9" customFormat="1" ht="24" customHeight="1" x14ac:dyDescent="0.25">
      <c r="A13" s="46"/>
      <c r="B13" s="319" t="s">
        <v>6</v>
      </c>
      <c r="C13" s="320"/>
      <c r="D13" s="320"/>
      <c r="E13" s="320"/>
      <c r="F13" s="320"/>
      <c r="G13" s="321"/>
      <c r="H13" s="249" t="s">
        <v>40</v>
      </c>
      <c r="I13" s="250"/>
      <c r="J13" s="250"/>
      <c r="K13" s="250"/>
      <c r="L13" s="250"/>
      <c r="M13" s="250"/>
      <c r="N13" s="250"/>
      <c r="O13" s="250"/>
      <c r="P13" s="250"/>
      <c r="Q13" s="250"/>
      <c r="R13" s="250"/>
      <c r="S13" s="250"/>
      <c r="T13" s="250"/>
      <c r="U13" s="251"/>
      <c r="V13" s="341" t="s">
        <v>56</v>
      </c>
      <c r="W13" s="317"/>
      <c r="X13" s="317"/>
      <c r="Y13" s="317"/>
      <c r="Z13" s="317"/>
      <c r="AA13" s="318"/>
      <c r="AB13" s="47" t="s">
        <v>62</v>
      </c>
      <c r="AC13" s="48"/>
      <c r="AD13" s="48"/>
      <c r="AE13" s="48"/>
      <c r="AF13" s="48"/>
      <c r="AG13" s="48"/>
      <c r="AH13" s="48"/>
      <c r="AI13" s="48"/>
      <c r="AJ13" s="48"/>
      <c r="AK13" s="48"/>
      <c r="AL13" s="48"/>
      <c r="AM13" s="48"/>
      <c r="AN13" s="48"/>
      <c r="AO13" s="46"/>
      <c r="AP13" s="46"/>
      <c r="AQ13" s="46"/>
    </row>
    <row r="14" spans="1:43" s="9" customFormat="1" ht="24" customHeight="1" x14ac:dyDescent="0.25">
      <c r="A14" s="46"/>
      <c r="B14" s="337" t="s">
        <v>7</v>
      </c>
      <c r="C14" s="312"/>
      <c r="D14" s="312"/>
      <c r="E14" s="312"/>
      <c r="F14" s="312"/>
      <c r="G14" s="313"/>
      <c r="H14" s="338">
        <v>24084</v>
      </c>
      <c r="I14" s="339"/>
      <c r="J14" s="339"/>
      <c r="K14" s="339"/>
      <c r="L14" s="339"/>
      <c r="M14" s="339"/>
      <c r="N14" s="339"/>
      <c r="O14" s="339"/>
      <c r="P14" s="339"/>
      <c r="Q14" s="339"/>
      <c r="R14" s="339"/>
      <c r="S14" s="339"/>
      <c r="T14" s="339"/>
      <c r="U14" s="340"/>
      <c r="V14" s="311" t="s">
        <v>57</v>
      </c>
      <c r="W14" s="312"/>
      <c r="X14" s="312"/>
      <c r="Y14" s="312"/>
      <c r="Z14" s="312"/>
      <c r="AA14" s="313"/>
      <c r="AB14" s="47" t="s">
        <v>61</v>
      </c>
      <c r="AC14" s="48"/>
      <c r="AD14" s="48"/>
      <c r="AE14" s="48"/>
      <c r="AF14" s="48"/>
      <c r="AG14" s="48"/>
      <c r="AH14" s="48"/>
      <c r="AI14" s="48"/>
      <c r="AJ14" s="48"/>
      <c r="AK14" s="48"/>
      <c r="AL14" s="48"/>
      <c r="AM14" s="48"/>
      <c r="AN14" s="48"/>
      <c r="AO14" s="46"/>
      <c r="AP14" s="46"/>
      <c r="AQ14" s="46"/>
    </row>
    <row r="15" spans="1:43" s="9" customFormat="1" ht="24" customHeight="1" x14ac:dyDescent="0.25">
      <c r="A15" s="46"/>
      <c r="B15" s="316" t="s">
        <v>8</v>
      </c>
      <c r="C15" s="317"/>
      <c r="D15" s="317"/>
      <c r="E15" s="317"/>
      <c r="F15" s="317"/>
      <c r="G15" s="318"/>
      <c r="H15" s="342">
        <f ca="1">TODAY()-3</f>
        <v>44697</v>
      </c>
      <c r="I15" s="343"/>
      <c r="J15" s="343"/>
      <c r="K15" s="343"/>
      <c r="L15" s="343"/>
      <c r="M15" s="343"/>
      <c r="N15" s="343"/>
      <c r="O15" s="343"/>
      <c r="P15" s="343"/>
      <c r="Q15" s="343"/>
      <c r="R15" s="343"/>
      <c r="S15" s="343"/>
      <c r="T15" s="343"/>
      <c r="U15" s="344"/>
      <c r="V15" s="341" t="s">
        <v>58</v>
      </c>
      <c r="W15" s="317"/>
      <c r="X15" s="317"/>
      <c r="Y15" s="317"/>
      <c r="Z15" s="317"/>
      <c r="AA15" s="318"/>
      <c r="AB15" s="47" t="s">
        <v>61</v>
      </c>
      <c r="AC15" s="48"/>
      <c r="AD15" s="48"/>
      <c r="AE15" s="48"/>
      <c r="AF15" s="48"/>
      <c r="AG15" s="48"/>
      <c r="AH15" s="48"/>
      <c r="AI15" s="48"/>
      <c r="AJ15" s="48"/>
      <c r="AK15" s="48"/>
      <c r="AL15" s="48"/>
      <c r="AM15" s="48"/>
      <c r="AN15" s="48"/>
      <c r="AO15" s="46"/>
      <c r="AP15" s="49"/>
      <c r="AQ15" s="46"/>
    </row>
    <row r="16" spans="1:43" s="9" customFormat="1" ht="24" customHeight="1" x14ac:dyDescent="0.25">
      <c r="A16" s="46"/>
      <c r="B16" s="337" t="s">
        <v>9</v>
      </c>
      <c r="C16" s="312"/>
      <c r="D16" s="312"/>
      <c r="E16" s="312"/>
      <c r="F16" s="312"/>
      <c r="G16" s="313"/>
      <c r="H16" s="47"/>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6"/>
      <c r="AP16" s="46"/>
      <c r="AQ16" s="46"/>
    </row>
    <row r="17" spans="1:43" s="6" customFormat="1" ht="30" customHeight="1"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3" s="10" customFormat="1" ht="37.9" customHeight="1" x14ac:dyDescent="0.25">
      <c r="A18" s="50"/>
      <c r="B18" s="270" t="s">
        <v>10</v>
      </c>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50"/>
      <c r="AP18" s="50"/>
      <c r="AQ18" s="50"/>
    </row>
    <row r="19" spans="1:43" s="11" customFormat="1" ht="40.15" customHeight="1" x14ac:dyDescent="0.25">
      <c r="A19" s="51"/>
      <c r="B19" s="271" t="s">
        <v>11</v>
      </c>
      <c r="C19" s="271"/>
      <c r="D19" s="271"/>
      <c r="E19" s="271"/>
      <c r="F19" s="271"/>
      <c r="G19" s="271"/>
      <c r="H19" s="304" t="s">
        <v>41</v>
      </c>
      <c r="I19" s="285"/>
      <c r="J19" s="285"/>
      <c r="K19" s="285"/>
      <c r="L19" s="285"/>
      <c r="M19" s="285"/>
      <c r="N19" s="305" t="s">
        <v>46</v>
      </c>
      <c r="O19" s="305"/>
      <c r="P19" s="305"/>
      <c r="Q19" s="305" t="s">
        <v>53</v>
      </c>
      <c r="R19" s="305"/>
      <c r="S19" s="305"/>
      <c r="T19" s="271" t="s">
        <v>54</v>
      </c>
      <c r="U19" s="271"/>
      <c r="V19" s="271"/>
      <c r="W19" s="271"/>
      <c r="X19" s="271"/>
      <c r="Y19" s="271"/>
      <c r="Z19" s="271"/>
      <c r="AA19" s="271"/>
      <c r="AB19" s="285" t="s">
        <v>63</v>
      </c>
      <c r="AC19" s="285"/>
      <c r="AD19" s="285"/>
      <c r="AE19" s="285"/>
      <c r="AF19" s="285"/>
      <c r="AG19" s="271" t="s">
        <v>65</v>
      </c>
      <c r="AH19" s="271"/>
      <c r="AI19" s="271"/>
      <c r="AJ19" s="271"/>
      <c r="AK19" s="271"/>
      <c r="AL19" s="271"/>
      <c r="AM19" s="271"/>
      <c r="AN19" s="271"/>
      <c r="AO19" s="51"/>
      <c r="AP19" s="51"/>
      <c r="AQ19" s="51"/>
    </row>
    <row r="20" spans="1:43" s="6" customFormat="1" ht="24" customHeight="1" x14ac:dyDescent="0.25">
      <c r="B20" s="357" t="s">
        <v>12</v>
      </c>
      <c r="C20" s="241"/>
      <c r="D20" s="241"/>
      <c r="E20" s="241"/>
      <c r="F20" s="241"/>
      <c r="G20" s="358"/>
      <c r="H20" s="237" t="s">
        <v>42</v>
      </c>
      <c r="I20" s="238"/>
      <c r="J20" s="238"/>
      <c r="K20" s="238"/>
      <c r="L20" s="238"/>
      <c r="M20" s="239"/>
      <c r="N20" s="359" t="s">
        <v>47</v>
      </c>
      <c r="O20" s="360"/>
      <c r="P20" s="361"/>
      <c r="Q20" s="359">
        <v>30</v>
      </c>
      <c r="R20" s="360"/>
      <c r="S20" s="361"/>
      <c r="T20" s="240"/>
      <c r="U20" s="241"/>
      <c r="V20" s="241"/>
      <c r="W20" s="241"/>
      <c r="X20" s="241"/>
      <c r="Y20" s="241"/>
      <c r="Z20" s="241"/>
      <c r="AA20" s="358"/>
      <c r="AB20" s="237"/>
      <c r="AC20" s="238"/>
      <c r="AD20" s="238"/>
      <c r="AE20" s="238"/>
      <c r="AF20" s="239"/>
      <c r="AG20" s="240"/>
      <c r="AH20" s="241"/>
      <c r="AI20" s="241"/>
      <c r="AJ20" s="241"/>
      <c r="AK20" s="241"/>
      <c r="AL20" s="241"/>
      <c r="AM20" s="241"/>
      <c r="AN20" s="242"/>
    </row>
    <row r="21" spans="1:43" s="6" customFormat="1" ht="24" customHeight="1" x14ac:dyDescent="0.25">
      <c r="B21" s="348" t="s">
        <v>13</v>
      </c>
      <c r="C21" s="250"/>
      <c r="D21" s="250"/>
      <c r="E21" s="250"/>
      <c r="F21" s="250"/>
      <c r="G21" s="251"/>
      <c r="H21" s="240" t="s">
        <v>43</v>
      </c>
      <c r="I21" s="241"/>
      <c r="J21" s="241"/>
      <c r="K21" s="241"/>
      <c r="L21" s="241"/>
      <c r="M21" s="242"/>
      <c r="N21" s="349" t="s">
        <v>48</v>
      </c>
      <c r="O21" s="350"/>
      <c r="P21" s="351"/>
      <c r="Q21" s="231">
        <v>35</v>
      </c>
      <c r="R21" s="232"/>
      <c r="S21" s="233"/>
      <c r="T21" s="249"/>
      <c r="U21" s="250"/>
      <c r="V21" s="250"/>
      <c r="W21" s="250"/>
      <c r="X21" s="250"/>
      <c r="Y21" s="250"/>
      <c r="Z21" s="250"/>
      <c r="AA21" s="251"/>
      <c r="AB21" s="246"/>
      <c r="AC21" s="247"/>
      <c r="AD21" s="247"/>
      <c r="AE21" s="247"/>
      <c r="AF21" s="248"/>
      <c r="AG21" s="243"/>
      <c r="AH21" s="244"/>
      <c r="AI21" s="244"/>
      <c r="AJ21" s="244"/>
      <c r="AK21" s="244"/>
      <c r="AL21" s="244"/>
      <c r="AM21" s="244"/>
      <c r="AN21" s="245"/>
    </row>
    <row r="22" spans="1:43" s="6" customFormat="1" ht="24" customHeight="1" x14ac:dyDescent="0.25">
      <c r="B22" s="347" t="s">
        <v>14</v>
      </c>
      <c r="C22" s="244"/>
      <c r="D22" s="244"/>
      <c r="E22" s="244"/>
      <c r="F22" s="244"/>
      <c r="G22" s="245"/>
      <c r="H22" s="243" t="s">
        <v>44</v>
      </c>
      <c r="I22" s="244"/>
      <c r="J22" s="244"/>
      <c r="K22" s="244"/>
      <c r="L22" s="244"/>
      <c r="M22" s="245"/>
      <c r="N22" s="231" t="s">
        <v>48</v>
      </c>
      <c r="O22" s="232"/>
      <c r="P22" s="252"/>
      <c r="Q22" s="234">
        <v>12</v>
      </c>
      <c r="R22" s="235"/>
      <c r="S22" s="236"/>
      <c r="T22" s="246"/>
      <c r="U22" s="247"/>
      <c r="V22" s="247"/>
      <c r="W22" s="247"/>
      <c r="X22" s="247"/>
      <c r="Y22" s="247"/>
      <c r="Z22" s="247"/>
      <c r="AA22" s="248"/>
      <c r="AB22" s="249"/>
      <c r="AC22" s="250"/>
      <c r="AD22" s="250"/>
      <c r="AE22" s="250"/>
      <c r="AF22" s="314"/>
      <c r="AG22" s="246"/>
      <c r="AH22" s="247"/>
      <c r="AI22" s="247"/>
      <c r="AJ22" s="247"/>
      <c r="AK22" s="247"/>
      <c r="AL22" s="247"/>
      <c r="AM22" s="247"/>
      <c r="AN22" s="248"/>
    </row>
    <row r="23" spans="1:43" s="6" customFormat="1" ht="24" customHeight="1" x14ac:dyDescent="0.25">
      <c r="B23" s="352"/>
      <c r="C23" s="247"/>
      <c r="D23" s="247"/>
      <c r="E23" s="247"/>
      <c r="F23" s="247"/>
      <c r="G23" s="248"/>
      <c r="H23" s="246"/>
      <c r="I23" s="247"/>
      <c r="J23" s="247"/>
      <c r="K23" s="247"/>
      <c r="L23" s="247"/>
      <c r="M23" s="248"/>
      <c r="N23" s="234"/>
      <c r="O23" s="235"/>
      <c r="P23" s="236"/>
      <c r="Q23" s="349"/>
      <c r="R23" s="350"/>
      <c r="S23" s="351"/>
      <c r="T23" s="249"/>
      <c r="U23" s="250"/>
      <c r="V23" s="250"/>
      <c r="W23" s="250"/>
      <c r="X23" s="250"/>
      <c r="Y23" s="250"/>
      <c r="Z23" s="250"/>
      <c r="AA23" s="314"/>
      <c r="AB23" s="249"/>
      <c r="AC23" s="250"/>
      <c r="AD23" s="250"/>
      <c r="AE23" s="250"/>
      <c r="AF23" s="251"/>
      <c r="AG23" s="249"/>
      <c r="AH23" s="250"/>
      <c r="AI23" s="250"/>
      <c r="AJ23" s="250"/>
      <c r="AK23" s="250"/>
      <c r="AL23" s="250"/>
      <c r="AM23" s="250"/>
      <c r="AN23" s="251"/>
    </row>
    <row r="24" spans="1:43" s="6" customFormat="1" ht="24" customHeight="1" x14ac:dyDescent="0.25">
      <c r="B24" s="352"/>
      <c r="C24" s="247"/>
      <c r="D24" s="247"/>
      <c r="E24" s="247"/>
      <c r="F24" s="247"/>
      <c r="G24" s="248"/>
      <c r="H24" s="249"/>
      <c r="I24" s="250"/>
      <c r="J24" s="250"/>
      <c r="K24" s="250"/>
      <c r="L24" s="250"/>
      <c r="M24" s="251"/>
      <c r="N24" s="231"/>
      <c r="O24" s="232"/>
      <c r="P24" s="252"/>
      <c r="Q24" s="231"/>
      <c r="R24" s="232"/>
      <c r="S24" s="252"/>
      <c r="T24" s="240"/>
      <c r="U24" s="241"/>
      <c r="V24" s="241"/>
      <c r="W24" s="241"/>
      <c r="X24" s="241"/>
      <c r="Y24" s="241"/>
      <c r="Z24" s="241"/>
      <c r="AA24" s="242"/>
      <c r="AB24" s="249"/>
      <c r="AC24" s="250"/>
      <c r="AD24" s="250"/>
      <c r="AE24" s="250"/>
      <c r="AF24" s="251"/>
      <c r="AG24" s="249"/>
      <c r="AH24" s="250"/>
      <c r="AI24" s="250"/>
      <c r="AJ24" s="250"/>
      <c r="AK24" s="250"/>
      <c r="AL24" s="250"/>
      <c r="AM24" s="250"/>
      <c r="AN24" s="251"/>
    </row>
    <row r="25" spans="1:43" s="6" customFormat="1" ht="30" customHeight="1"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row>
    <row r="26" spans="1:43" s="10" customFormat="1" ht="37.9" customHeight="1" x14ac:dyDescent="0.25">
      <c r="A26" s="50"/>
      <c r="B26" s="269" t="s">
        <v>15</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50"/>
      <c r="AP26" s="50"/>
      <c r="AQ26" s="50"/>
    </row>
    <row r="27" spans="1:43" s="11" customFormat="1" ht="40.15" customHeight="1" x14ac:dyDescent="0.25">
      <c r="A27" s="51"/>
      <c r="B27" s="285" t="s">
        <v>16</v>
      </c>
      <c r="C27" s="285"/>
      <c r="D27" s="285"/>
      <c r="E27" s="285"/>
      <c r="F27" s="285"/>
      <c r="G27" s="285"/>
      <c r="H27" s="285" t="s">
        <v>45</v>
      </c>
      <c r="I27" s="285"/>
      <c r="J27" s="285"/>
      <c r="K27" s="285"/>
      <c r="L27" s="285"/>
      <c r="M27" s="285"/>
      <c r="N27" s="271" t="s">
        <v>49</v>
      </c>
      <c r="O27" s="271"/>
      <c r="P27" s="271"/>
      <c r="Q27" s="271"/>
      <c r="R27" s="271"/>
      <c r="S27" s="271"/>
      <c r="T27" s="271" t="s">
        <v>54</v>
      </c>
      <c r="U27" s="271"/>
      <c r="V27" s="271"/>
      <c r="W27" s="271"/>
      <c r="X27" s="271"/>
      <c r="Y27" s="271"/>
      <c r="Z27" s="271"/>
      <c r="AA27" s="271"/>
      <c r="AB27" s="285" t="s">
        <v>63</v>
      </c>
      <c r="AC27" s="285"/>
      <c r="AD27" s="285"/>
      <c r="AE27" s="285"/>
      <c r="AF27" s="285"/>
      <c r="AG27" s="271" t="s">
        <v>65</v>
      </c>
      <c r="AH27" s="271"/>
      <c r="AI27" s="271"/>
      <c r="AJ27" s="271"/>
      <c r="AK27" s="271"/>
      <c r="AL27" s="271"/>
      <c r="AM27" s="271"/>
      <c r="AN27" s="271"/>
      <c r="AO27" s="51"/>
      <c r="AP27" s="51"/>
      <c r="AQ27" s="51"/>
    </row>
    <row r="28" spans="1:43" s="6" customFormat="1" ht="24" customHeight="1" x14ac:dyDescent="0.25">
      <c r="B28" s="362" t="s">
        <v>17</v>
      </c>
      <c r="C28" s="299"/>
      <c r="D28" s="299"/>
      <c r="E28" s="299"/>
      <c r="F28" s="299"/>
      <c r="G28" s="300"/>
      <c r="H28" s="298"/>
      <c r="I28" s="299"/>
      <c r="J28" s="299"/>
      <c r="K28" s="299"/>
      <c r="L28" s="299"/>
      <c r="M28" s="300"/>
      <c r="N28" s="272"/>
      <c r="O28" s="273"/>
      <c r="P28" s="273"/>
      <c r="Q28" s="273"/>
      <c r="R28" s="273"/>
      <c r="S28" s="274"/>
      <c r="T28" s="354"/>
      <c r="U28" s="355"/>
      <c r="V28" s="355"/>
      <c r="W28" s="355"/>
      <c r="X28" s="355"/>
      <c r="Y28" s="355"/>
      <c r="Z28" s="355"/>
      <c r="AA28" s="356"/>
      <c r="AB28" s="298"/>
      <c r="AC28" s="299"/>
      <c r="AD28" s="299"/>
      <c r="AE28" s="299"/>
      <c r="AF28" s="300"/>
      <c r="AG28" s="272"/>
      <c r="AH28" s="273"/>
      <c r="AI28" s="273"/>
      <c r="AJ28" s="273"/>
      <c r="AK28" s="273"/>
      <c r="AL28" s="273"/>
      <c r="AM28" s="273"/>
      <c r="AN28" s="274"/>
    </row>
    <row r="29" spans="1:43" s="6" customFormat="1" ht="24" customHeight="1" x14ac:dyDescent="0.25">
      <c r="B29" s="353" t="s">
        <v>18</v>
      </c>
      <c r="C29" s="273"/>
      <c r="D29" s="273"/>
      <c r="E29" s="273"/>
      <c r="F29" s="273"/>
      <c r="G29" s="274"/>
      <c r="H29" s="261"/>
      <c r="I29" s="259"/>
      <c r="J29" s="259"/>
      <c r="K29" s="259"/>
      <c r="L29" s="259"/>
      <c r="M29" s="262"/>
      <c r="N29" s="261"/>
      <c r="O29" s="259"/>
      <c r="P29" s="259"/>
      <c r="Q29" s="259"/>
      <c r="R29" s="259"/>
      <c r="S29" s="262"/>
      <c r="T29" s="354"/>
      <c r="U29" s="355"/>
      <c r="V29" s="355"/>
      <c r="W29" s="355"/>
      <c r="X29" s="355"/>
      <c r="Y29" s="355"/>
      <c r="Z29" s="355"/>
      <c r="AA29" s="356"/>
      <c r="AB29" s="261"/>
      <c r="AC29" s="259"/>
      <c r="AD29" s="259"/>
      <c r="AE29" s="259"/>
      <c r="AF29" s="260"/>
      <c r="AG29" s="258"/>
      <c r="AH29" s="259"/>
      <c r="AI29" s="259"/>
      <c r="AJ29" s="259"/>
      <c r="AK29" s="259"/>
      <c r="AL29" s="259"/>
      <c r="AM29" s="259"/>
      <c r="AN29" s="262"/>
    </row>
    <row r="30" spans="1:43" s="6" customFormat="1" ht="25.15" customHeight="1" x14ac:dyDescent="0.25">
      <c r="B30" s="258" t="s">
        <v>19</v>
      </c>
      <c r="C30" s="259"/>
      <c r="D30" s="259"/>
      <c r="E30" s="259"/>
      <c r="F30" s="259"/>
      <c r="G30" s="260"/>
      <c r="H30" s="345"/>
      <c r="I30" s="264"/>
      <c r="J30" s="264"/>
      <c r="K30" s="264"/>
      <c r="L30" s="264"/>
      <c r="M30" s="346"/>
      <c r="N30" s="345"/>
      <c r="O30" s="264"/>
      <c r="P30" s="264"/>
      <c r="Q30" s="264"/>
      <c r="R30" s="264"/>
      <c r="S30" s="265"/>
      <c r="T30" s="345"/>
      <c r="U30" s="264"/>
      <c r="V30" s="264"/>
      <c r="W30" s="264"/>
      <c r="X30" s="264"/>
      <c r="Y30" s="264"/>
      <c r="Z30" s="264"/>
      <c r="AA30" s="346"/>
      <c r="AB30" s="261"/>
      <c r="AC30" s="259"/>
      <c r="AD30" s="259"/>
      <c r="AE30" s="259"/>
      <c r="AF30" s="260"/>
      <c r="AG30" s="261"/>
      <c r="AH30" s="259"/>
      <c r="AI30" s="259"/>
      <c r="AJ30" s="259"/>
      <c r="AK30" s="259"/>
      <c r="AL30" s="259"/>
      <c r="AM30" s="259"/>
      <c r="AN30" s="262"/>
    </row>
    <row r="31" spans="1:43" s="6" customFormat="1" ht="24" customHeight="1" x14ac:dyDescent="0.25">
      <c r="B31" s="263"/>
      <c r="C31" s="264"/>
      <c r="D31" s="264"/>
      <c r="E31" s="264"/>
      <c r="F31" s="264"/>
      <c r="G31" s="265"/>
      <c r="H31" s="261"/>
      <c r="I31" s="259"/>
      <c r="J31" s="259"/>
      <c r="K31" s="259"/>
      <c r="L31" s="259"/>
      <c r="M31" s="262"/>
      <c r="N31" s="272"/>
      <c r="O31" s="273"/>
      <c r="P31" s="273"/>
      <c r="Q31" s="273"/>
      <c r="R31" s="273"/>
      <c r="S31" s="274"/>
      <c r="T31" s="345"/>
      <c r="U31" s="264"/>
      <c r="V31" s="264"/>
      <c r="W31" s="264"/>
      <c r="X31" s="264"/>
      <c r="Y31" s="264"/>
      <c r="Z31" s="264"/>
      <c r="AA31" s="346"/>
      <c r="AB31" s="261"/>
      <c r="AC31" s="259"/>
      <c r="AD31" s="259"/>
      <c r="AE31" s="259"/>
      <c r="AF31" s="262"/>
      <c r="AG31" s="261"/>
      <c r="AH31" s="259"/>
      <c r="AI31" s="259"/>
      <c r="AJ31" s="259"/>
      <c r="AK31" s="259"/>
      <c r="AL31" s="259"/>
      <c r="AM31" s="259"/>
      <c r="AN31" s="262"/>
    </row>
    <row r="32" spans="1:43" s="6" customFormat="1" ht="24" customHeight="1" x14ac:dyDescent="0.25">
      <c r="B32" s="258"/>
      <c r="C32" s="259"/>
      <c r="D32" s="259"/>
      <c r="E32" s="259"/>
      <c r="F32" s="259"/>
      <c r="G32" s="260"/>
      <c r="H32" s="261"/>
      <c r="I32" s="259"/>
      <c r="J32" s="259"/>
      <c r="K32" s="259"/>
      <c r="L32" s="259"/>
      <c r="M32" s="262"/>
      <c r="N32" s="261"/>
      <c r="O32" s="259"/>
      <c r="P32" s="259"/>
      <c r="Q32" s="259"/>
      <c r="R32" s="259"/>
      <c r="S32" s="262"/>
      <c r="T32" s="261"/>
      <c r="U32" s="259"/>
      <c r="V32" s="259"/>
      <c r="W32" s="259"/>
      <c r="X32" s="259"/>
      <c r="Y32" s="259"/>
      <c r="Z32" s="259"/>
      <c r="AA32" s="262"/>
      <c r="AB32" s="261"/>
      <c r="AC32" s="259"/>
      <c r="AD32" s="259"/>
      <c r="AE32" s="259"/>
      <c r="AF32" s="260"/>
      <c r="AG32" s="261"/>
      <c r="AH32" s="259"/>
      <c r="AI32" s="259"/>
      <c r="AJ32" s="259"/>
      <c r="AK32" s="259"/>
      <c r="AL32" s="259"/>
      <c r="AM32" s="259"/>
      <c r="AN32" s="262"/>
    </row>
    <row r="33" spans="1:43" s="6" customFormat="1" ht="30" customHeight="1" x14ac:dyDescent="0.25">
      <c r="A33" s="44"/>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1"/>
    </row>
    <row r="34" spans="1:43" s="31" customFormat="1" ht="37.9" customHeight="1" x14ac:dyDescent="0.25">
      <c r="A34" s="52"/>
      <c r="B34" s="281" t="s">
        <v>20</v>
      </c>
      <c r="C34" s="281"/>
      <c r="D34" s="281"/>
      <c r="E34" s="281"/>
      <c r="F34" s="281"/>
      <c r="G34" s="281"/>
      <c r="H34" s="281"/>
      <c r="I34" s="281"/>
      <c r="J34" s="281"/>
      <c r="K34" s="281"/>
      <c r="L34" s="281"/>
      <c r="M34" s="281"/>
      <c r="N34" s="53"/>
      <c r="O34" s="275" t="s">
        <v>50</v>
      </c>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7"/>
      <c r="AO34" s="54"/>
      <c r="AP34" s="54"/>
      <c r="AQ34" s="54"/>
    </row>
    <row r="35" spans="1:43" s="12" customFormat="1" ht="39" customHeight="1" x14ac:dyDescent="0.25">
      <c r="A35" s="6"/>
      <c r="B35" s="282" t="s">
        <v>21</v>
      </c>
      <c r="C35" s="282"/>
      <c r="D35" s="282"/>
      <c r="E35" s="282"/>
      <c r="F35" s="282"/>
      <c r="G35" s="282"/>
      <c r="H35" s="282"/>
      <c r="I35" s="282"/>
      <c r="J35" s="282"/>
      <c r="K35" s="282"/>
      <c r="L35" s="282"/>
      <c r="M35" s="282"/>
      <c r="N35" s="55"/>
      <c r="O35" s="254" t="s">
        <v>51</v>
      </c>
      <c r="P35" s="255"/>
      <c r="Q35" s="255"/>
      <c r="R35" s="255"/>
      <c r="S35" s="255"/>
      <c r="T35" s="255"/>
      <c r="U35" s="255"/>
      <c r="V35" s="256"/>
      <c r="W35" s="278" t="s">
        <v>127</v>
      </c>
      <c r="X35" s="279"/>
      <c r="Y35" s="279"/>
      <c r="Z35" s="280"/>
      <c r="AA35" s="306" t="s">
        <v>59</v>
      </c>
      <c r="AB35" s="306"/>
      <c r="AC35" s="306"/>
      <c r="AD35" s="306"/>
      <c r="AE35" s="306"/>
      <c r="AF35" s="306"/>
      <c r="AG35" s="306"/>
      <c r="AH35" s="307"/>
      <c r="AI35" s="278" t="s">
        <v>127</v>
      </c>
      <c r="AJ35" s="279"/>
      <c r="AK35" s="279"/>
      <c r="AL35" s="279"/>
      <c r="AM35" s="279"/>
      <c r="AN35" s="280"/>
      <c r="AO35" s="7"/>
      <c r="AP35" s="7"/>
      <c r="AQ35" s="7"/>
    </row>
    <row r="36" spans="1:43" ht="30" customHeight="1" x14ac:dyDescent="0.25">
      <c r="A36" s="7"/>
      <c r="B36" s="56" t="s">
        <v>22</v>
      </c>
      <c r="C36" s="283" t="s">
        <v>25</v>
      </c>
      <c r="D36" s="283"/>
      <c r="E36" s="283"/>
      <c r="F36" s="283"/>
      <c r="G36" s="283"/>
      <c r="H36" s="283"/>
      <c r="I36" s="283"/>
      <c r="J36" s="283"/>
      <c r="K36" s="283"/>
      <c r="L36" s="283"/>
      <c r="M36" s="283"/>
      <c r="N36" s="57"/>
      <c r="O36" s="257" t="str">
        <f>検認資産!B12</f>
        <v>銀行口座</v>
      </c>
      <c r="P36" s="257"/>
      <c r="Q36" s="257"/>
      <c r="R36" s="257"/>
      <c r="S36" s="257"/>
      <c r="T36" s="257"/>
      <c r="U36" s="257"/>
      <c r="V36" s="257"/>
      <c r="W36" s="287">
        <f>検認資産!G20</f>
        <v>0</v>
      </c>
      <c r="X36" s="287"/>
      <c r="Y36" s="287"/>
      <c r="Z36" s="288"/>
      <c r="AA36" s="308" t="str">
        <f>検認負債!B11</f>
        <v>抵当</v>
      </c>
      <c r="AB36" s="308"/>
      <c r="AC36" s="308"/>
      <c r="AD36" s="308"/>
      <c r="AE36" s="308"/>
      <c r="AF36" s="308"/>
      <c r="AG36" s="308"/>
      <c r="AH36" s="308"/>
      <c r="AI36" s="310">
        <f>検認負債!G18</f>
        <v>0</v>
      </c>
      <c r="AJ36" s="310"/>
      <c r="AK36" s="310"/>
      <c r="AL36" s="310"/>
      <c r="AM36" s="310"/>
      <c r="AN36" s="310"/>
      <c r="AO36" s="7"/>
    </row>
    <row r="37" spans="1:43" ht="30" customHeight="1" x14ac:dyDescent="0.25">
      <c r="A37" s="7"/>
      <c r="B37" s="58" t="s">
        <v>22</v>
      </c>
      <c r="C37" s="230" t="s">
        <v>26</v>
      </c>
      <c r="D37" s="230"/>
      <c r="E37" s="230"/>
      <c r="F37" s="230"/>
      <c r="G37" s="230"/>
      <c r="H37" s="230"/>
      <c r="I37" s="230"/>
      <c r="J37" s="230"/>
      <c r="K37" s="230"/>
      <c r="L37" s="230"/>
      <c r="M37" s="230"/>
      <c r="N37" s="57"/>
      <c r="O37" s="253" t="str">
        <f>検認資産!B22</f>
        <v>個人投資</v>
      </c>
      <c r="P37" s="253"/>
      <c r="Q37" s="253"/>
      <c r="R37" s="253"/>
      <c r="S37" s="253"/>
      <c r="T37" s="253"/>
      <c r="U37" s="253"/>
      <c r="V37" s="253"/>
      <c r="W37" s="266">
        <f>検認資産!G30</f>
        <v>0</v>
      </c>
      <c r="X37" s="266"/>
      <c r="Y37" s="266"/>
      <c r="Z37" s="289"/>
      <c r="AA37" s="253" t="str">
        <f>検認負債!B21</f>
        <v>個人ローンおよび融資</v>
      </c>
      <c r="AB37" s="253"/>
      <c r="AC37" s="253"/>
      <c r="AD37" s="253"/>
      <c r="AE37" s="253"/>
      <c r="AF37" s="253"/>
      <c r="AG37" s="253"/>
      <c r="AH37" s="253"/>
      <c r="AI37" s="266">
        <f>検認負債!G28</f>
        <v>0</v>
      </c>
      <c r="AJ37" s="266"/>
      <c r="AK37" s="266"/>
      <c r="AL37" s="266"/>
      <c r="AM37" s="266"/>
      <c r="AN37" s="266"/>
      <c r="AO37" s="7"/>
    </row>
    <row r="38" spans="1:43" ht="30" customHeight="1" x14ac:dyDescent="0.25">
      <c r="A38" s="7"/>
      <c r="B38" s="59" t="s">
        <v>23</v>
      </c>
      <c r="C38" s="284" t="s">
        <v>27</v>
      </c>
      <c r="D38" s="284"/>
      <c r="E38" s="284"/>
      <c r="F38" s="284"/>
      <c r="G38" s="284"/>
      <c r="H38" s="284"/>
      <c r="I38" s="284"/>
      <c r="J38" s="284"/>
      <c r="K38" s="284"/>
      <c r="L38" s="284"/>
      <c r="M38" s="284"/>
      <c r="N38" s="57"/>
      <c r="O38" s="253" t="str">
        <f>検認資産!B32</f>
        <v>事業利益</v>
      </c>
      <c r="P38" s="253"/>
      <c r="Q38" s="253"/>
      <c r="R38" s="253"/>
      <c r="S38" s="253"/>
      <c r="T38" s="253"/>
      <c r="U38" s="253"/>
      <c r="V38" s="253"/>
      <c r="W38" s="266">
        <f>検認資産!G40</f>
        <v>0</v>
      </c>
      <c r="X38" s="266"/>
      <c r="Y38" s="266"/>
      <c r="Z38" s="266"/>
      <c r="AA38" s="309" t="str">
        <f>検認負債!B31</f>
        <v>事業利益</v>
      </c>
      <c r="AB38" s="253"/>
      <c r="AC38" s="253"/>
      <c r="AD38" s="253"/>
      <c r="AE38" s="253"/>
      <c r="AF38" s="253"/>
      <c r="AG38" s="253"/>
      <c r="AH38" s="253"/>
      <c r="AI38" s="266">
        <f>検認負債!G38</f>
        <v>0</v>
      </c>
      <c r="AJ38" s="266"/>
      <c r="AK38" s="266"/>
      <c r="AL38" s="266"/>
      <c r="AM38" s="266"/>
      <c r="AN38" s="266"/>
      <c r="AO38" s="7"/>
    </row>
    <row r="39" spans="1:43" ht="30" customHeight="1" x14ac:dyDescent="0.25">
      <c r="A39" s="7"/>
      <c r="B39" s="58" t="s">
        <v>22</v>
      </c>
      <c r="C39" s="230" t="s">
        <v>28</v>
      </c>
      <c r="D39" s="230"/>
      <c r="E39" s="230"/>
      <c r="F39" s="230"/>
      <c r="G39" s="230"/>
      <c r="H39" s="230"/>
      <c r="I39" s="230"/>
      <c r="J39" s="230"/>
      <c r="K39" s="230"/>
      <c r="L39" s="230"/>
      <c r="M39" s="230"/>
      <c r="N39" s="57"/>
      <c r="O39" s="253" t="str">
        <f>検認資産!B42</f>
        <v>不動産</v>
      </c>
      <c r="P39" s="253"/>
      <c r="Q39" s="253"/>
      <c r="R39" s="253"/>
      <c r="S39" s="253"/>
      <c r="T39" s="253"/>
      <c r="U39" s="253"/>
      <c r="V39" s="253"/>
      <c r="W39" s="266">
        <f>検認資産!G50</f>
        <v>0</v>
      </c>
      <c r="X39" s="266"/>
      <c r="Y39" s="266"/>
      <c r="Z39" s="289"/>
      <c r="AA39" s="253" t="str">
        <f>検認負債!B41</f>
        <v>クレジット カード</v>
      </c>
      <c r="AB39" s="253"/>
      <c r="AC39" s="253"/>
      <c r="AD39" s="253"/>
      <c r="AE39" s="253"/>
      <c r="AF39" s="253"/>
      <c r="AG39" s="253"/>
      <c r="AH39" s="253"/>
      <c r="AI39" s="266">
        <f>検認負債!G48</f>
        <v>0</v>
      </c>
      <c r="AJ39" s="266"/>
      <c r="AK39" s="266"/>
      <c r="AL39" s="266"/>
      <c r="AM39" s="266"/>
      <c r="AN39" s="266"/>
      <c r="AO39" s="7"/>
    </row>
    <row r="40" spans="1:43" ht="30" customHeight="1" x14ac:dyDescent="0.25">
      <c r="A40" s="7"/>
      <c r="B40" s="60" t="s">
        <v>22</v>
      </c>
      <c r="C40" s="230" t="s">
        <v>29</v>
      </c>
      <c r="D40" s="230"/>
      <c r="E40" s="230"/>
      <c r="F40" s="230"/>
      <c r="G40" s="230"/>
      <c r="H40" s="230"/>
      <c r="I40" s="230"/>
      <c r="J40" s="230"/>
      <c r="K40" s="230"/>
      <c r="L40" s="230"/>
      <c r="M40" s="230"/>
      <c r="N40" s="57"/>
      <c r="O40" s="253" t="str">
        <f>検認資産!B52</f>
        <v>年金制度</v>
      </c>
      <c r="P40" s="253"/>
      <c r="Q40" s="253"/>
      <c r="R40" s="253"/>
      <c r="S40" s="253"/>
      <c r="T40" s="253"/>
      <c r="U40" s="253"/>
      <c r="V40" s="253"/>
      <c r="W40" s="266">
        <f>検認資産!G60</f>
        <v>0</v>
      </c>
      <c r="X40" s="266"/>
      <c r="Y40" s="266"/>
      <c r="Z40" s="289"/>
      <c r="AA40" s="253" t="str">
        <f>検認負債!B51</f>
        <v>他の負債</v>
      </c>
      <c r="AB40" s="253"/>
      <c r="AC40" s="253"/>
      <c r="AD40" s="253"/>
      <c r="AE40" s="253"/>
      <c r="AF40" s="253"/>
      <c r="AG40" s="253"/>
      <c r="AH40" s="253"/>
      <c r="AI40" s="266">
        <f>検認負債!G58</f>
        <v>0</v>
      </c>
      <c r="AJ40" s="266"/>
      <c r="AK40" s="266"/>
      <c r="AL40" s="266"/>
      <c r="AM40" s="266"/>
      <c r="AN40" s="266"/>
      <c r="AO40" s="7"/>
      <c r="AP40" s="40"/>
    </row>
    <row r="41" spans="1:43" ht="30" customHeight="1" x14ac:dyDescent="0.25">
      <c r="A41" s="7"/>
      <c r="B41" s="58" t="s">
        <v>22</v>
      </c>
      <c r="C41" s="230" t="s">
        <v>30</v>
      </c>
      <c r="D41" s="230"/>
      <c r="E41" s="230"/>
      <c r="F41" s="230"/>
      <c r="G41" s="230"/>
      <c r="H41" s="230"/>
      <c r="I41" s="230"/>
      <c r="J41" s="230"/>
      <c r="K41" s="230"/>
      <c r="L41" s="230"/>
      <c r="M41" s="230"/>
      <c r="N41" s="57"/>
      <c r="O41" s="253" t="str">
        <f>検認資産!B62</f>
        <v>保険</v>
      </c>
      <c r="P41" s="253"/>
      <c r="Q41" s="253"/>
      <c r="R41" s="253"/>
      <c r="S41" s="253"/>
      <c r="T41" s="253"/>
      <c r="U41" s="253"/>
      <c r="V41" s="253"/>
      <c r="W41" s="266">
        <f>検認資産!G70</f>
        <v>0</v>
      </c>
      <c r="X41" s="266"/>
      <c r="Y41" s="266"/>
      <c r="Z41" s="289"/>
      <c r="AA41" s="292"/>
      <c r="AB41" s="293"/>
      <c r="AC41" s="293"/>
      <c r="AD41" s="293"/>
      <c r="AE41" s="293"/>
      <c r="AF41" s="293"/>
      <c r="AG41" s="293"/>
      <c r="AH41" s="294"/>
      <c r="AI41" s="302"/>
      <c r="AJ41" s="266"/>
      <c r="AK41" s="266"/>
      <c r="AL41" s="266"/>
      <c r="AM41" s="266"/>
      <c r="AN41" s="301"/>
      <c r="AO41" s="7"/>
    </row>
    <row r="42" spans="1:43" ht="30" customHeight="1" x14ac:dyDescent="0.25">
      <c r="A42" s="7"/>
      <c r="B42" s="58" t="s">
        <v>22</v>
      </c>
      <c r="C42" s="230" t="s">
        <v>31</v>
      </c>
      <c r="D42" s="230"/>
      <c r="E42" s="230"/>
      <c r="F42" s="230"/>
      <c r="G42" s="230"/>
      <c r="H42" s="230"/>
      <c r="I42" s="230"/>
      <c r="J42" s="230"/>
      <c r="K42" s="230"/>
      <c r="L42" s="230"/>
      <c r="M42" s="230"/>
      <c r="N42" s="57"/>
      <c r="O42" s="253" t="str">
        <f>検認資産!B72</f>
        <v>個人的な融資および抵当</v>
      </c>
      <c r="P42" s="253"/>
      <c r="Q42" s="253"/>
      <c r="R42" s="253"/>
      <c r="S42" s="253"/>
      <c r="T42" s="253"/>
      <c r="U42" s="253"/>
      <c r="V42" s="253"/>
      <c r="W42" s="266">
        <f>検認資産!G80</f>
        <v>0</v>
      </c>
      <c r="X42" s="266"/>
      <c r="Y42" s="266"/>
      <c r="Z42" s="289"/>
      <c r="AA42" s="292"/>
      <c r="AB42" s="293"/>
      <c r="AC42" s="293"/>
      <c r="AD42" s="293"/>
      <c r="AE42" s="293"/>
      <c r="AF42" s="293"/>
      <c r="AG42" s="293"/>
      <c r="AH42" s="294"/>
      <c r="AI42" s="302"/>
      <c r="AJ42" s="266"/>
      <c r="AK42" s="266"/>
      <c r="AL42" s="266"/>
      <c r="AM42" s="266"/>
      <c r="AN42" s="301"/>
      <c r="AO42" s="7"/>
    </row>
    <row r="43" spans="1:43" ht="30" customHeight="1" x14ac:dyDescent="0.25">
      <c r="A43" s="7"/>
      <c r="B43" s="60" t="s">
        <v>22</v>
      </c>
      <c r="C43" s="230" t="s">
        <v>32</v>
      </c>
      <c r="D43" s="230"/>
      <c r="E43" s="230"/>
      <c r="F43" s="230"/>
      <c r="G43" s="230"/>
      <c r="H43" s="230"/>
      <c r="I43" s="230"/>
      <c r="J43" s="230"/>
      <c r="K43" s="230"/>
      <c r="L43" s="230"/>
      <c r="M43" s="230"/>
      <c r="N43" s="57"/>
      <c r="O43" s="253" t="str">
        <f>検認資産!B82</f>
        <v>他の財産および委託に関する権利</v>
      </c>
      <c r="P43" s="253"/>
      <c r="Q43" s="253"/>
      <c r="R43" s="253"/>
      <c r="S43" s="253"/>
      <c r="T43" s="253"/>
      <c r="U43" s="253"/>
      <c r="V43" s="253"/>
      <c r="W43" s="266">
        <f>検認資産!G90</f>
        <v>0</v>
      </c>
      <c r="X43" s="266"/>
      <c r="Y43" s="266"/>
      <c r="Z43" s="289"/>
      <c r="AA43" s="292"/>
      <c r="AB43" s="293"/>
      <c r="AC43" s="293"/>
      <c r="AD43" s="293"/>
      <c r="AE43" s="293"/>
      <c r="AF43" s="293"/>
      <c r="AG43" s="293"/>
      <c r="AH43" s="294"/>
      <c r="AI43" s="266"/>
      <c r="AJ43" s="266"/>
      <c r="AK43" s="266"/>
      <c r="AL43" s="266"/>
      <c r="AM43" s="301"/>
      <c r="AN43" s="61"/>
      <c r="AO43" s="7"/>
    </row>
    <row r="44" spans="1:43" ht="30" customHeight="1" x14ac:dyDescent="0.25">
      <c r="A44" s="7"/>
      <c r="B44" s="62" t="s">
        <v>23</v>
      </c>
      <c r="C44" s="230" t="s">
        <v>33</v>
      </c>
      <c r="D44" s="230"/>
      <c r="E44" s="230"/>
      <c r="F44" s="230"/>
      <c r="G44" s="230"/>
      <c r="H44" s="230"/>
      <c r="I44" s="230"/>
      <c r="J44" s="230"/>
      <c r="K44" s="230"/>
      <c r="L44" s="230"/>
      <c r="M44" s="230"/>
      <c r="N44" s="57"/>
      <c r="O44" s="253" t="str">
        <f>検認資産!B92</f>
        <v>私物などの資産</v>
      </c>
      <c r="P44" s="253"/>
      <c r="Q44" s="253"/>
      <c r="R44" s="253"/>
      <c r="S44" s="253"/>
      <c r="T44" s="253"/>
      <c r="U44" s="253"/>
      <c r="V44" s="253"/>
      <c r="W44" s="266">
        <f>検認資産!G100</f>
        <v>0</v>
      </c>
      <c r="X44" s="266"/>
      <c r="Y44" s="266"/>
      <c r="Z44" s="267"/>
      <c r="AA44" s="295"/>
      <c r="AB44" s="295"/>
      <c r="AC44" s="295"/>
      <c r="AD44" s="295"/>
      <c r="AE44" s="295"/>
      <c r="AF44" s="295"/>
      <c r="AG44" s="295"/>
      <c r="AH44" s="296"/>
      <c r="AI44" s="302"/>
      <c r="AJ44" s="266"/>
      <c r="AK44" s="266"/>
      <c r="AL44" s="266"/>
      <c r="AM44" s="266"/>
      <c r="AN44" s="266"/>
      <c r="AO44" s="7"/>
    </row>
    <row r="45" spans="1:43" ht="30" customHeight="1" x14ac:dyDescent="0.25">
      <c r="A45" s="7"/>
      <c r="B45" s="58" t="s">
        <v>24</v>
      </c>
      <c r="C45" s="268" t="s">
        <v>34</v>
      </c>
      <c r="D45" s="268"/>
      <c r="E45" s="268"/>
      <c r="F45" s="268"/>
      <c r="G45" s="268"/>
      <c r="H45" s="268"/>
      <c r="I45" s="268"/>
      <c r="J45" s="268"/>
      <c r="K45" s="268"/>
      <c r="L45" s="268"/>
      <c r="M45" s="268"/>
      <c r="N45" s="57"/>
      <c r="O45" s="286" t="s">
        <v>52</v>
      </c>
      <c r="P45" s="286"/>
      <c r="Q45" s="286"/>
      <c r="R45" s="286"/>
      <c r="S45" s="286"/>
      <c r="T45" s="286"/>
      <c r="U45" s="286"/>
      <c r="V45" s="286"/>
      <c r="W45" s="290">
        <f>検認資産!G10</f>
        <v>0</v>
      </c>
      <c r="X45" s="290"/>
      <c r="Y45" s="290"/>
      <c r="Z45" s="291"/>
      <c r="AA45" s="297" t="s">
        <v>60</v>
      </c>
      <c r="AB45" s="297"/>
      <c r="AC45" s="297"/>
      <c r="AD45" s="297"/>
      <c r="AE45" s="297"/>
      <c r="AF45" s="297"/>
      <c r="AG45" s="297"/>
      <c r="AH45" s="297"/>
      <c r="AI45" s="303">
        <f>SUM(AI36:AN44)</f>
        <v>0</v>
      </c>
      <c r="AJ45" s="303"/>
      <c r="AK45" s="303"/>
      <c r="AL45" s="303"/>
      <c r="AM45" s="303"/>
      <c r="AN45" s="303"/>
      <c r="AO45" s="7"/>
    </row>
    <row r="46" spans="1:43" customFormat="1" ht="18" customHeight="1" x14ac:dyDescent="0.25">
      <c r="AA46" s="39"/>
    </row>
    <row r="47" spans="1:43" customFormat="1" ht="18" customHeight="1" x14ac:dyDescent="0.25"/>
    <row r="48" spans="1:43" customFormat="1" ht="18" customHeight="1" x14ac:dyDescent="0.25"/>
    <row r="49" spans="36:36" customFormat="1" ht="18" customHeight="1" x14ac:dyDescent="0.25"/>
    <row r="50" spans="36:36" customFormat="1" ht="18" customHeight="1" x14ac:dyDescent="0.25"/>
    <row r="51" spans="36:36" customFormat="1" ht="18" customHeight="1" x14ac:dyDescent="0.25"/>
    <row r="52" spans="36:36" customFormat="1" ht="18" customHeight="1" x14ac:dyDescent="0.25"/>
    <row r="53" spans="36:36" customFormat="1" ht="18" customHeight="1" x14ac:dyDescent="0.25"/>
    <row r="54" spans="36:36" customFormat="1" ht="18" customHeight="1" x14ac:dyDescent="0.25">
      <c r="AJ54" s="39"/>
    </row>
    <row r="55" spans="36:36" customFormat="1" ht="18" customHeight="1" x14ac:dyDescent="0.25"/>
    <row r="56" spans="36:36" customFormat="1" ht="18" customHeight="1" x14ac:dyDescent="0.25"/>
    <row r="57" spans="36:36" customFormat="1" ht="18" customHeight="1" x14ac:dyDescent="0.25"/>
    <row r="58" spans="36:36" customFormat="1" ht="18" customHeight="1" x14ac:dyDescent="0.25"/>
    <row r="59" spans="36:36" customFormat="1" ht="18" customHeight="1" x14ac:dyDescent="0.25"/>
    <row r="60" spans="36:36" customFormat="1" ht="18" customHeight="1" x14ac:dyDescent="0.25"/>
    <row r="61" spans="36:36" customFormat="1" ht="18" customHeight="1" x14ac:dyDescent="0.25"/>
    <row r="62" spans="36:36" customFormat="1" ht="18" customHeight="1" x14ac:dyDescent="0.25"/>
    <row r="63" spans="36:36" customFormat="1" ht="18" customHeight="1" x14ac:dyDescent="0.25"/>
    <row r="64" spans="36:36" customFormat="1" ht="18" customHeight="1" x14ac:dyDescent="0.25"/>
    <row r="65" customFormat="1" ht="18" customHeight="1" x14ac:dyDescent="0.25"/>
  </sheetData>
  <sheetProtection selectLockedCells="1"/>
  <mergeCells count="164">
    <mergeCell ref="B20:G20"/>
    <mergeCell ref="N20:P20"/>
    <mergeCell ref="B28:G28"/>
    <mergeCell ref="H28:M28"/>
    <mergeCell ref="T28:AA28"/>
    <mergeCell ref="B30:G30"/>
    <mergeCell ref="H30:M30"/>
    <mergeCell ref="T30:AA30"/>
    <mergeCell ref="T20:AA20"/>
    <mergeCell ref="B27:G27"/>
    <mergeCell ref="H27:M27"/>
    <mergeCell ref="Q20:S20"/>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B1:AE1"/>
    <mergeCell ref="B10:G10"/>
    <mergeCell ref="B11:G11"/>
    <mergeCell ref="AF1:AN1"/>
    <mergeCell ref="B7:G7"/>
    <mergeCell ref="B8:G8"/>
    <mergeCell ref="H7:AN7"/>
    <mergeCell ref="H8:AN8"/>
    <mergeCell ref="H10:AN10"/>
    <mergeCell ref="H11:AN11"/>
    <mergeCell ref="B2:AN6"/>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AB28:AF28"/>
    <mergeCell ref="AB29:AF29"/>
    <mergeCell ref="AB31:AF31"/>
    <mergeCell ref="AB19:AF19"/>
    <mergeCell ref="AI43:AM43"/>
    <mergeCell ref="AI44:AN44"/>
    <mergeCell ref="AI45:AN45"/>
    <mergeCell ref="AI39:AN39"/>
    <mergeCell ref="AB32:AF32"/>
    <mergeCell ref="AG19:AN19"/>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s>
  <phoneticPr fontId="82"/>
  <conditionalFormatting sqref="O45">
    <cfRule type="cellIs" dxfId="267" priority="46" operator="equal">
      <formula>"✖"</formula>
    </cfRule>
  </conditionalFormatting>
  <conditionalFormatting sqref="O45">
    <cfRule type="cellIs" dxfId="266" priority="45" operator="equal">
      <formula>"✔"</formula>
    </cfRule>
  </conditionalFormatting>
  <conditionalFormatting sqref="O40:O44">
    <cfRule type="cellIs" dxfId="265" priority="48" operator="equal">
      <formula>"✖"</formula>
    </cfRule>
  </conditionalFormatting>
  <conditionalFormatting sqref="O40:O44">
    <cfRule type="cellIs" dxfId="264" priority="47" operator="equal">
      <formula>"✔"</formula>
    </cfRule>
  </conditionalFormatting>
  <conditionalFormatting sqref="B37">
    <cfRule type="cellIs" dxfId="263" priority="42" operator="equal">
      <formula>"✖"</formula>
    </cfRule>
  </conditionalFormatting>
  <conditionalFormatting sqref="B37">
    <cfRule type="cellIs" dxfId="262" priority="41" operator="equal">
      <formula>"✔"</formula>
    </cfRule>
  </conditionalFormatting>
  <conditionalFormatting sqref="B45">
    <cfRule type="cellIs" dxfId="261" priority="34" operator="equal">
      <formula>"✖"</formula>
    </cfRule>
  </conditionalFormatting>
  <conditionalFormatting sqref="B45">
    <cfRule type="cellIs" dxfId="260" priority="33" operator="equal">
      <formula>"✔"</formula>
    </cfRule>
  </conditionalFormatting>
  <conditionalFormatting sqref="B36">
    <cfRule type="cellIs" dxfId="259" priority="44" operator="equal">
      <formula>"✖"</formula>
    </cfRule>
  </conditionalFormatting>
  <conditionalFormatting sqref="B36">
    <cfRule type="cellIs" dxfId="258" priority="43" operator="equal">
      <formula>"✔"</formula>
    </cfRule>
  </conditionalFormatting>
  <conditionalFormatting sqref="B38">
    <cfRule type="cellIs" dxfId="257" priority="40" operator="equal">
      <formula>"✖"</formula>
    </cfRule>
  </conditionalFormatting>
  <conditionalFormatting sqref="B38">
    <cfRule type="cellIs" dxfId="256" priority="39" operator="equal">
      <formula>"✔"</formula>
    </cfRule>
  </conditionalFormatting>
  <conditionalFormatting sqref="B43">
    <cfRule type="cellIs" dxfId="255" priority="5" operator="equal">
      <formula>"✔"</formula>
    </cfRule>
  </conditionalFormatting>
  <conditionalFormatting sqref="AA45">
    <cfRule type="cellIs" dxfId="254" priority="1" operator="equal">
      <formula>"✔"</formula>
    </cfRule>
  </conditionalFormatting>
  <conditionalFormatting sqref="B39">
    <cfRule type="cellIs" dxfId="253" priority="20" operator="equal">
      <formula>"✖"</formula>
    </cfRule>
  </conditionalFormatting>
  <conditionalFormatting sqref="B39">
    <cfRule type="cellIs" dxfId="252" priority="19" operator="equal">
      <formula>"✔"</formula>
    </cfRule>
  </conditionalFormatting>
  <conditionalFormatting sqref="B44">
    <cfRule type="cellIs" dxfId="251" priority="8" operator="equal">
      <formula>"✖"</formula>
    </cfRule>
  </conditionalFormatting>
  <conditionalFormatting sqref="B44">
    <cfRule type="cellIs" dxfId="250" priority="7" operator="equal">
      <formula>"✔"</formula>
    </cfRule>
  </conditionalFormatting>
  <conditionalFormatting sqref="AA40:AA44">
    <cfRule type="cellIs" dxfId="249" priority="4" operator="equal">
      <formula>"✖"</formula>
    </cfRule>
  </conditionalFormatting>
  <conditionalFormatting sqref="AA40:AA44">
    <cfRule type="cellIs" dxfId="248" priority="3" operator="equal">
      <formula>"✔"</formula>
    </cfRule>
  </conditionalFormatting>
  <conditionalFormatting sqref="B40">
    <cfRule type="cellIs" dxfId="247" priority="14" operator="equal">
      <formula>"✖"</formula>
    </cfRule>
  </conditionalFormatting>
  <conditionalFormatting sqref="B40">
    <cfRule type="cellIs" dxfId="246" priority="13" operator="equal">
      <formula>"✔"</formula>
    </cfRule>
  </conditionalFormatting>
  <conditionalFormatting sqref="B41">
    <cfRule type="cellIs" dxfId="245" priority="12" operator="equal">
      <formula>"✖"</formula>
    </cfRule>
  </conditionalFormatting>
  <conditionalFormatting sqref="B41">
    <cfRule type="cellIs" dxfId="244" priority="11" operator="equal">
      <formula>"✔"</formula>
    </cfRule>
  </conditionalFormatting>
  <conditionalFormatting sqref="B42">
    <cfRule type="cellIs" dxfId="243" priority="10" operator="equal">
      <formula>"✖"</formula>
    </cfRule>
  </conditionalFormatting>
  <conditionalFormatting sqref="B42">
    <cfRule type="cellIs" dxfId="242" priority="9" operator="equal">
      <formula>"✔"</formula>
    </cfRule>
  </conditionalFormatting>
  <conditionalFormatting sqref="B43">
    <cfRule type="cellIs" dxfId="241" priority="6" operator="equal">
      <formula>"✖"</formula>
    </cfRule>
  </conditionalFormatting>
  <conditionalFormatting sqref="AA45">
    <cfRule type="cellIs" dxfId="240" priority="2" operator="equal">
      <formula>"✖"</formula>
    </cfRule>
  </conditionalFormatting>
  <dataValidations count="4">
    <dataValidation allowBlank="1" showInputMessage="1" showErrorMessage="1" promptTitle="検認目録" prompt="このテンプレートを使用して、故人の所有物の総価値を確立し、遺言をめぐる争いをより簡単に解決できるようにします。含まれる明細の金額にはさまざまなバリエーションがある場合があり、値は推定の可能性があります。" sqref="A1" xr:uid="{474D8008-490C-480D-8006-F6938140F8DD}"/>
    <dataValidation type="list" allowBlank="1" showInputMessage="1" showErrorMessage="1" sqref="N20:P24" xr:uid="{8C022B99-10A6-47DB-861E-889B368F8157}">
      <formula1>"はい,いいえ"</formula1>
    </dataValidation>
    <dataValidation type="list" allowBlank="1" showInputMessage="1" showErrorMessage="1" sqref="B36:B45" xr:uid="{4B834EE2-DE62-4201-9130-12392D7E5222}">
      <formula1>"✔,✖,☐"</formula1>
    </dataValidation>
    <dataValidation allowBlank="1" showInputMessage="1" showErrorMessage="1" promptTitle="情報のみ!" prompt="これらの値はすべて、検認資産と検認負債のワークシート内の入力に基づいて計算されます。_x000a__x000a_(ヒント: アカウントの見出しをクリックすると、セクションにすばやく移動します)" sqref="O34:O45 AJ39:AL39 P35:AI45" xr:uid="{AE8D090D-5329-46C3-B1F9-C1A3B4AAAF30}"/>
  </dataValidations>
  <hyperlinks>
    <hyperlink ref="O36:V36" location="'検認資産'!B13" tooltip="銀行口座" display="'Probate Assets'!B13" xr:uid="{D418E029-F579-46D9-BEAE-0723B5C162F9}"/>
    <hyperlink ref="O37:V37" location="'検認資産'!B24" tooltip="個人投資" display="'Probate Assets'!B24" xr:uid="{CA0AA33A-B9B7-42A9-B5EF-41BBA84A0FCF}"/>
    <hyperlink ref="O38:V38" location="'検認資産'!B35" tooltip="事業利益" display="'Probate Assets'!B35" xr:uid="{B1EA43EE-FECA-4667-A254-19ADCE1D4A45}"/>
    <hyperlink ref="O39:V39" location="'検認資産'!B46" tooltip="不動産" display="'Probate Assets'!B46" xr:uid="{CA6DF084-385E-4D6E-B886-392BFCE25BB2}"/>
    <hyperlink ref="O40:V40" location="'検認資産'!B57" tooltip="年金制度" display="'Probate Assets'!B57" xr:uid="{A36181BC-7D72-43A4-B074-CE59CDD53A65}"/>
    <hyperlink ref="O41:V41" location="'検認資産'!B68" tooltip="保険" display="'Probate Assets'!B68" xr:uid="{38BF7539-A48C-4B85-9963-A7E83E75687A}"/>
    <hyperlink ref="O42:V42" location="'検認資産'!B79" tooltip="個人ローンおよび抵当" display="'Probate Assets'!B79" xr:uid="{2B128755-E98E-4F05-9B42-EF90FD5CC902}"/>
    <hyperlink ref="O43:V43" location="'検認資産'!B90" tooltip="他の財産および委託に関する権利" display="'Probate Assets'!B90" xr:uid="{46EAF59D-BDFF-4814-8323-DCDB6B3FF410}"/>
    <hyperlink ref="O44:V44" location="'検認資産'!B101" tooltip="私物などの資産" display="'Probate Assets'!B101" xr:uid="{C1919FE6-9B1B-48A6-AEAE-84C2847307BE}"/>
    <hyperlink ref="AA36:AH36" location="'検認負債'!B13" tooltip="抵当" display="'Probate Liabilities'!B13" xr:uid="{EBF771BB-EC05-497C-96B0-7A2087B549F2}"/>
    <hyperlink ref="AA37:AH37" location="'検認負債'!B23" tooltip="個人ローンおよび融資" display="'Probate Liabilities'!B23" xr:uid="{73B4491B-FED7-457E-B11D-510F9A46425E}"/>
    <hyperlink ref="AA38:AH38" location="'検認負債'!B33" tooltip="事業利益" display="'Probate Liabilities'!B33" xr:uid="{5FF65349-0383-40B6-B11C-94DA14D3A90B}"/>
    <hyperlink ref="AA39:AH39" location="'検認負債'!B43" tooltip="クレジット カード支払い" display="'Probate Liabilities'!B43" xr:uid="{08813FB0-8A6B-403A-88E8-6C31571A70CD}"/>
    <hyperlink ref="AA40:AH40" location="'検認負債'!B53" tooltip="他の負債" display="'Probate Liabilities'!B53" xr:uid="{B2A56E4E-64AF-42D4-963A-75C291E1501A}"/>
  </hyperlinks>
  <pageMargins left="0.7" right="0.7" top="0.75" bottom="0.75" header="0.3" footer="0.3"/>
  <pageSetup paperSize="9" scale="5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M101"/>
  <sheetViews>
    <sheetView showGridLines="0" zoomScaleNormal="100" workbookViewId="0"/>
  </sheetViews>
  <sheetFormatPr defaultColWidth="9.09765625" defaultRowHeight="19.899999999999999" customHeight="1" x14ac:dyDescent="0.25"/>
  <cols>
    <col min="1" max="1" width="3.3984375" style="1" customWidth="1"/>
    <col min="2" max="3" width="33.19921875" style="4" customWidth="1"/>
    <col min="4" max="4" width="16.59765625" style="4" customWidth="1"/>
    <col min="5" max="5" width="33.19921875" style="4" customWidth="1"/>
    <col min="6" max="6" width="25.09765625" style="4" customWidth="1"/>
    <col min="7" max="7" width="21.59765625" style="4" customWidth="1"/>
    <col min="8" max="8" width="49.8984375" style="4" customWidth="1"/>
    <col min="9" max="9" width="16.09765625" style="1" customWidth="1"/>
    <col min="10" max="16384" width="9.09765625" style="1"/>
  </cols>
  <sheetData>
    <row r="1" spans="1:13" s="2" customFormat="1" ht="19.899999999999999" customHeight="1" x14ac:dyDescent="0.25">
      <c r="A1" s="63"/>
      <c r="B1" s="383"/>
      <c r="C1" s="383"/>
      <c r="D1" s="383"/>
      <c r="E1" s="383"/>
      <c r="F1" s="383"/>
      <c r="G1" s="383"/>
      <c r="H1" s="383"/>
      <c r="I1" s="63"/>
      <c r="J1" s="63"/>
      <c r="K1" s="63"/>
      <c r="L1" s="63"/>
      <c r="M1" s="63"/>
    </row>
    <row r="2" spans="1:13" s="2" customFormat="1" ht="19.899999999999999" customHeight="1" x14ac:dyDescent="0.25">
      <c r="A2" s="63"/>
      <c r="B2" s="371" t="s">
        <v>51</v>
      </c>
      <c r="C2" s="372"/>
      <c r="D2" s="372"/>
      <c r="E2" s="372"/>
      <c r="F2" s="372"/>
      <c r="G2" s="372"/>
      <c r="H2" s="372"/>
      <c r="I2" s="63"/>
      <c r="J2" s="63"/>
      <c r="K2" s="63"/>
      <c r="L2" s="63"/>
      <c r="M2" s="63"/>
    </row>
    <row r="3" spans="1:13" s="2" customFormat="1" ht="19.899999999999999" customHeight="1" x14ac:dyDescent="0.25">
      <c r="A3" s="63"/>
      <c r="B3" s="372"/>
      <c r="C3" s="372"/>
      <c r="D3" s="372"/>
      <c r="E3" s="372"/>
      <c r="F3" s="372"/>
      <c r="G3" s="372"/>
      <c r="H3" s="372"/>
      <c r="I3" s="63"/>
      <c r="J3" s="63"/>
      <c r="K3" s="63"/>
      <c r="L3" s="63"/>
      <c r="M3" s="63"/>
    </row>
    <row r="4" spans="1:13" s="2" customFormat="1" ht="19.899999999999999" customHeight="1" x14ac:dyDescent="0.25">
      <c r="A4" s="63"/>
      <c r="B4" s="372"/>
      <c r="C4" s="372"/>
      <c r="D4" s="372"/>
      <c r="E4" s="372"/>
      <c r="F4" s="372"/>
      <c r="G4" s="372"/>
      <c r="H4" s="372"/>
      <c r="I4" s="63"/>
      <c r="J4" s="63"/>
      <c r="K4" s="63"/>
      <c r="L4" s="63"/>
      <c r="M4" s="63"/>
    </row>
    <row r="5" spans="1:13" s="2" customFormat="1" ht="19.899999999999999" customHeight="1" x14ac:dyDescent="0.25">
      <c r="A5" s="63"/>
      <c r="B5" s="372"/>
      <c r="C5" s="372"/>
      <c r="D5" s="372"/>
      <c r="E5" s="372"/>
      <c r="F5" s="372"/>
      <c r="G5" s="372"/>
      <c r="H5" s="372"/>
      <c r="I5" s="63"/>
      <c r="J5" s="63"/>
      <c r="K5" s="63"/>
      <c r="L5" s="63"/>
      <c r="M5" s="63"/>
    </row>
    <row r="6" spans="1:13" s="2" customFormat="1" ht="19.149999999999999" customHeight="1" x14ac:dyDescent="0.25">
      <c r="A6" s="63"/>
      <c r="B6" s="372"/>
      <c r="C6" s="372"/>
      <c r="D6" s="372"/>
      <c r="E6" s="372"/>
      <c r="F6" s="372"/>
      <c r="G6" s="372"/>
      <c r="H6" s="372"/>
      <c r="I6" s="63"/>
      <c r="J6" s="63"/>
      <c r="K6" s="63"/>
      <c r="L6" s="63"/>
      <c r="M6" s="63"/>
    </row>
    <row r="7" spans="1:13" s="5" customFormat="1" ht="35.65" customHeight="1" x14ac:dyDescent="0.25">
      <c r="A7" s="64"/>
      <c r="B7" s="373" t="s">
        <v>66</v>
      </c>
      <c r="C7" s="373"/>
      <c r="D7" s="373"/>
      <c r="E7" s="373"/>
      <c r="F7" s="373"/>
      <c r="G7" s="373"/>
      <c r="H7" s="373"/>
      <c r="I7" s="64"/>
      <c r="J7" s="64"/>
      <c r="K7" s="64"/>
      <c r="L7" s="64"/>
      <c r="M7" s="64"/>
    </row>
    <row r="8" spans="1:13" s="5" customFormat="1" ht="34.15" customHeight="1" x14ac:dyDescent="0.25">
      <c r="A8" s="64"/>
      <c r="B8" s="373"/>
      <c r="C8" s="373"/>
      <c r="D8" s="373"/>
      <c r="E8" s="373"/>
      <c r="F8" s="373"/>
      <c r="G8" s="373"/>
      <c r="H8" s="373"/>
      <c r="I8" s="64"/>
      <c r="J8" s="64"/>
      <c r="K8" s="64"/>
      <c r="L8" s="64"/>
      <c r="M8" s="64"/>
    </row>
    <row r="9" spans="1:13" s="3" customFormat="1" ht="9.4" customHeight="1" x14ac:dyDescent="0.25">
      <c r="A9" s="65"/>
      <c r="B9" s="66"/>
      <c r="C9" s="67"/>
      <c r="D9" s="67"/>
      <c r="E9" s="68"/>
      <c r="F9" s="67"/>
      <c r="G9" s="69"/>
      <c r="H9" s="69"/>
      <c r="I9" s="65"/>
      <c r="J9" s="65"/>
      <c r="K9" s="65"/>
      <c r="L9" s="65"/>
      <c r="M9" s="65"/>
    </row>
    <row r="10" spans="1:13" s="3" customFormat="1" ht="30" customHeight="1" x14ac:dyDescent="0.25">
      <c r="A10" s="65"/>
      <c r="B10" s="70" t="s">
        <v>67</v>
      </c>
      <c r="C10" s="71"/>
      <c r="D10" s="71"/>
      <c r="E10" s="72"/>
      <c r="F10" s="71"/>
      <c r="G10" s="73">
        <f>tblBankAccounts[[#Totals],[残高 ]]+tblPersonalInvestments[[#Totals],[市場価格]]+tblBusinessInterests[[#Totals],[金額 ]]+tblRealEstate[[#Totals],[市場価格]]+tblPensionPlans[[#Totals],[金額 ]]+tblInsurance[[#Totals],[解約払い戻し金 ]]+tblMortgages[[#Totals],[借入残高 ]]+tblTrusts[[#Totals],[分配額]]+tblOtherAssets[[#Totals],[金額 ]]</f>
        <v>0</v>
      </c>
      <c r="H10" s="71"/>
      <c r="I10" s="65"/>
      <c r="J10" s="65"/>
      <c r="K10" s="65"/>
      <c r="L10" s="65"/>
      <c r="M10" s="65"/>
    </row>
    <row r="11" spans="1:13" s="3" customFormat="1" ht="19.899999999999999" customHeight="1" x14ac:dyDescent="0.25">
      <c r="A11" s="65"/>
      <c r="B11" s="74"/>
      <c r="C11" s="68"/>
      <c r="D11" s="68"/>
      <c r="E11" s="68"/>
      <c r="F11" s="68"/>
      <c r="G11" s="75"/>
      <c r="H11" s="75"/>
      <c r="I11" s="65"/>
      <c r="J11" s="65"/>
      <c r="K11" s="65"/>
      <c r="L11" s="65"/>
      <c r="M11" s="65"/>
    </row>
    <row r="12" spans="1:13" s="28" customFormat="1" ht="37.9" customHeight="1" x14ac:dyDescent="0.25">
      <c r="A12" s="76"/>
      <c r="B12" s="374" t="s">
        <v>68</v>
      </c>
      <c r="C12" s="374"/>
      <c r="D12" s="374"/>
      <c r="E12" s="374"/>
      <c r="F12" s="374"/>
      <c r="G12" s="374"/>
      <c r="H12" s="374"/>
      <c r="I12" s="76"/>
      <c r="J12" s="76"/>
      <c r="K12" s="76"/>
      <c r="L12" s="76"/>
      <c r="M12" s="76"/>
    </row>
    <row r="13" spans="1:13" s="3" customFormat="1" ht="58.9" customHeight="1" x14ac:dyDescent="0.25">
      <c r="A13" s="65"/>
      <c r="B13" s="369" t="s">
        <v>69</v>
      </c>
      <c r="C13" s="369"/>
      <c r="D13" s="369"/>
      <c r="E13" s="369"/>
      <c r="F13" s="369"/>
      <c r="G13" s="369"/>
      <c r="H13" s="369"/>
      <c r="I13" s="65"/>
      <c r="J13" s="65"/>
      <c r="K13" s="65"/>
      <c r="L13" s="65"/>
      <c r="M13" s="65"/>
    </row>
    <row r="14" spans="1:13" s="13" customFormat="1" ht="40.15" customHeight="1" x14ac:dyDescent="0.25">
      <c r="A14" s="77"/>
      <c r="B14" s="78" t="s">
        <v>70</v>
      </c>
      <c r="C14" s="79" t="s">
        <v>54</v>
      </c>
      <c r="D14" s="79" t="s">
        <v>94</v>
      </c>
      <c r="E14" s="80" t="s">
        <v>99</v>
      </c>
      <c r="F14" s="80" t="s">
        <v>103</v>
      </c>
      <c r="G14" s="79" t="s">
        <v>107</v>
      </c>
      <c r="H14" s="80" t="s">
        <v>113</v>
      </c>
      <c r="I14" s="81"/>
      <c r="J14" s="77"/>
      <c r="K14" s="77"/>
      <c r="L14" s="77"/>
      <c r="M14" s="77"/>
    </row>
    <row r="15" spans="1:13" s="3" customFormat="1" ht="24" customHeight="1" x14ac:dyDescent="0.25">
      <c r="A15" s="65"/>
      <c r="B15" s="82"/>
      <c r="C15" s="83"/>
      <c r="D15" s="84"/>
      <c r="E15" s="85"/>
      <c r="F15" s="85"/>
      <c r="G15" s="86"/>
      <c r="H15" s="87"/>
      <c r="I15" s="65"/>
      <c r="J15" s="65"/>
      <c r="K15" s="65"/>
      <c r="L15" s="65"/>
      <c r="M15" s="65"/>
    </row>
    <row r="16" spans="1:13" s="3" customFormat="1" ht="24" customHeight="1" x14ac:dyDescent="0.25">
      <c r="A16" s="88"/>
      <c r="B16" s="89"/>
      <c r="C16" s="90"/>
      <c r="D16" s="91"/>
      <c r="E16" s="92"/>
      <c r="F16" s="93"/>
      <c r="G16" s="94"/>
      <c r="H16" s="95"/>
      <c r="I16" s="96"/>
      <c r="J16" s="65"/>
      <c r="K16" s="65"/>
      <c r="L16" s="65"/>
      <c r="M16" s="65"/>
    </row>
    <row r="17" spans="1:13" s="3" customFormat="1" ht="24" customHeight="1" x14ac:dyDescent="0.25">
      <c r="A17" s="65"/>
      <c r="B17" s="97"/>
      <c r="C17" s="90"/>
      <c r="D17" s="91"/>
      <c r="E17" s="92"/>
      <c r="F17" s="92"/>
      <c r="G17" s="98"/>
      <c r="H17" s="99"/>
      <c r="I17" s="65"/>
      <c r="J17" s="65"/>
      <c r="K17" s="65"/>
      <c r="L17" s="65"/>
      <c r="M17" s="65"/>
    </row>
    <row r="18" spans="1:13" s="3" customFormat="1" ht="24" customHeight="1" x14ac:dyDescent="0.25">
      <c r="A18" s="65"/>
      <c r="B18" s="97"/>
      <c r="C18" s="95"/>
      <c r="D18" s="100"/>
      <c r="E18" s="92"/>
      <c r="F18" s="92"/>
      <c r="G18" s="98"/>
      <c r="H18" s="101"/>
      <c r="I18" s="96"/>
      <c r="J18" s="65"/>
      <c r="K18" s="65"/>
      <c r="L18" s="65"/>
      <c r="M18" s="65"/>
    </row>
    <row r="19" spans="1:13" s="3" customFormat="1" ht="24" customHeight="1" x14ac:dyDescent="0.25">
      <c r="A19" s="65"/>
      <c r="B19" s="97"/>
      <c r="C19" s="90"/>
      <c r="D19" s="102"/>
      <c r="E19" s="100"/>
      <c r="F19" s="100"/>
      <c r="G19" s="103"/>
      <c r="H19" s="99"/>
      <c r="I19" s="65"/>
      <c r="J19" s="65"/>
      <c r="K19" s="65"/>
      <c r="L19" s="65"/>
      <c r="M19" s="65"/>
    </row>
    <row r="20" spans="1:13" s="38" customFormat="1" ht="24" customHeight="1" x14ac:dyDescent="0.25">
      <c r="A20" s="104"/>
      <c r="B20" s="105" t="s">
        <v>71</v>
      </c>
      <c r="C20" s="106"/>
      <c r="D20" s="106"/>
      <c r="E20" s="106"/>
      <c r="F20" s="107"/>
      <c r="G20" s="108">
        <f>SUBTOTAL(109,tblBankAccounts[[残高 ]])</f>
        <v>0</v>
      </c>
      <c r="H20" s="109"/>
      <c r="I20" s="110"/>
      <c r="J20" s="104"/>
      <c r="K20" s="104"/>
      <c r="L20" s="104"/>
      <c r="M20" s="104"/>
    </row>
    <row r="21" spans="1:13" s="3" customFormat="1" ht="19.899999999999999" customHeight="1" x14ac:dyDescent="0.25">
      <c r="A21" s="65"/>
      <c r="B21" s="111"/>
      <c r="C21" s="111"/>
      <c r="D21" s="111"/>
      <c r="E21" s="111"/>
      <c r="F21" s="111"/>
      <c r="G21" s="111"/>
      <c r="H21" s="111"/>
      <c r="I21" s="65"/>
      <c r="J21" s="65"/>
      <c r="K21" s="65"/>
      <c r="L21" s="65"/>
      <c r="M21" s="65"/>
    </row>
    <row r="22" spans="1:13" s="28" customFormat="1" ht="37.9" customHeight="1" x14ac:dyDescent="0.25">
      <c r="A22" s="76"/>
      <c r="B22" s="365" t="s">
        <v>72</v>
      </c>
      <c r="C22" s="381"/>
      <c r="D22" s="381"/>
      <c r="E22" s="381"/>
      <c r="F22" s="381"/>
      <c r="G22" s="381"/>
      <c r="H22" s="382"/>
      <c r="I22" s="76"/>
      <c r="J22" s="76"/>
      <c r="K22" s="76"/>
      <c r="L22" s="76"/>
      <c r="M22" s="76"/>
    </row>
    <row r="23" spans="1:13" s="3" customFormat="1" ht="42.4" customHeight="1" x14ac:dyDescent="0.25">
      <c r="A23" s="65"/>
      <c r="B23" s="375" t="s">
        <v>73</v>
      </c>
      <c r="C23" s="378"/>
      <c r="D23" s="378"/>
      <c r="E23" s="378"/>
      <c r="F23" s="379"/>
      <c r="G23" s="379"/>
      <c r="H23" s="380"/>
      <c r="I23" s="65"/>
      <c r="J23" s="65"/>
      <c r="K23" s="65"/>
      <c r="L23" s="65"/>
      <c r="M23" s="65"/>
    </row>
    <row r="24" spans="1:13" s="3" customFormat="1" ht="40.15" customHeight="1" x14ac:dyDescent="0.25">
      <c r="A24" s="65"/>
      <c r="B24" s="112" t="s">
        <v>49</v>
      </c>
      <c r="C24" s="112" t="s">
        <v>54</v>
      </c>
      <c r="D24" s="112" t="s">
        <v>94</v>
      </c>
      <c r="E24" s="112" t="s">
        <v>99</v>
      </c>
      <c r="F24" s="113" t="s">
        <v>101</v>
      </c>
      <c r="G24" s="114" t="s">
        <v>108</v>
      </c>
      <c r="H24" s="115" t="s">
        <v>113</v>
      </c>
      <c r="I24" s="65"/>
      <c r="J24" s="116"/>
      <c r="K24" s="65"/>
      <c r="L24" s="65"/>
      <c r="M24" s="65"/>
    </row>
    <row r="25" spans="1:13" s="3" customFormat="1" ht="24" customHeight="1" x14ac:dyDescent="0.25">
      <c r="A25" s="65"/>
      <c r="B25" s="117"/>
      <c r="C25" s="118"/>
      <c r="D25" s="84"/>
      <c r="E25" s="84"/>
      <c r="F25" s="85"/>
      <c r="G25" s="86"/>
      <c r="H25" s="119"/>
      <c r="I25" s="65"/>
      <c r="J25" s="65"/>
      <c r="K25" s="65"/>
      <c r="L25" s="65"/>
      <c r="M25" s="65"/>
    </row>
    <row r="26" spans="1:13" s="3" customFormat="1" ht="24" customHeight="1" x14ac:dyDescent="0.25">
      <c r="A26" s="65"/>
      <c r="B26" s="97"/>
      <c r="C26" s="120"/>
      <c r="D26" s="92"/>
      <c r="E26" s="100"/>
      <c r="F26" s="92"/>
      <c r="G26" s="103"/>
      <c r="H26" s="99"/>
      <c r="I26" s="65"/>
      <c r="J26" s="65"/>
      <c r="K26" s="65"/>
      <c r="L26" s="65"/>
      <c r="M26" s="65"/>
    </row>
    <row r="27" spans="1:13" s="3" customFormat="1" ht="24" customHeight="1" x14ac:dyDescent="0.25">
      <c r="A27" s="65"/>
      <c r="B27" s="97"/>
      <c r="C27" s="90"/>
      <c r="D27" s="91"/>
      <c r="E27" s="100"/>
      <c r="F27" s="100"/>
      <c r="G27" s="103"/>
      <c r="H27" s="99"/>
      <c r="I27" s="65"/>
      <c r="J27" s="65"/>
      <c r="K27" s="65"/>
      <c r="L27" s="65"/>
      <c r="M27" s="65"/>
    </row>
    <row r="28" spans="1:13" s="3" customFormat="1" ht="24" customHeight="1" x14ac:dyDescent="0.25">
      <c r="A28" s="65"/>
      <c r="B28" s="97"/>
      <c r="C28" s="90"/>
      <c r="D28" s="100"/>
      <c r="E28" s="100"/>
      <c r="F28" s="92"/>
      <c r="G28" s="103"/>
      <c r="H28" s="99"/>
      <c r="I28" s="65"/>
      <c r="J28" s="65"/>
      <c r="K28" s="65"/>
      <c r="L28" s="65"/>
      <c r="M28" s="65"/>
    </row>
    <row r="29" spans="1:13" s="3" customFormat="1" ht="24" customHeight="1" x14ac:dyDescent="0.25">
      <c r="A29" s="65"/>
      <c r="B29" s="97"/>
      <c r="C29" s="90"/>
      <c r="D29" s="102"/>
      <c r="E29" s="93"/>
      <c r="F29" s="100"/>
      <c r="G29" s="94"/>
      <c r="H29" s="99"/>
      <c r="I29" s="65"/>
      <c r="J29" s="65"/>
      <c r="K29" s="65"/>
      <c r="L29" s="65"/>
      <c r="M29" s="65"/>
    </row>
    <row r="30" spans="1:13" s="38" customFormat="1" ht="24" customHeight="1" x14ac:dyDescent="0.25">
      <c r="A30" s="104"/>
      <c r="B30" s="121" t="s">
        <v>71</v>
      </c>
      <c r="C30" s="107"/>
      <c r="D30" s="107"/>
      <c r="E30" s="106"/>
      <c r="F30" s="122"/>
      <c r="G30" s="108">
        <f>SUBTOTAL(109,tblPersonalInvestments[市場価格])</f>
        <v>0</v>
      </c>
      <c r="H30" s="123"/>
      <c r="I30" s="104"/>
      <c r="J30" s="104"/>
      <c r="K30" s="104"/>
      <c r="L30" s="104"/>
      <c r="M30" s="104"/>
    </row>
    <row r="31" spans="1:13" s="3" customFormat="1" ht="19.899999999999999" customHeight="1" x14ac:dyDescent="0.25">
      <c r="A31" s="65"/>
      <c r="B31" s="111"/>
      <c r="C31" s="111"/>
      <c r="D31" s="111"/>
      <c r="E31" s="124"/>
      <c r="F31" s="124"/>
      <c r="G31" s="124"/>
      <c r="H31" s="111"/>
      <c r="I31" s="65"/>
      <c r="J31" s="65"/>
      <c r="K31" s="65"/>
      <c r="L31" s="65"/>
      <c r="M31" s="65"/>
    </row>
    <row r="32" spans="1:13" s="28" customFormat="1" ht="37.9" customHeight="1" x14ac:dyDescent="0.25">
      <c r="A32" s="76"/>
      <c r="B32" s="374" t="s">
        <v>74</v>
      </c>
      <c r="C32" s="374"/>
      <c r="D32" s="374"/>
      <c r="E32" s="374"/>
      <c r="F32" s="374"/>
      <c r="G32" s="374"/>
      <c r="H32" s="374"/>
      <c r="I32" s="76"/>
      <c r="J32" s="76"/>
      <c r="K32" s="76"/>
      <c r="L32" s="76"/>
      <c r="M32" s="76"/>
    </row>
    <row r="33" spans="1:13" s="14" customFormat="1" ht="42.4" customHeight="1" x14ac:dyDescent="0.25">
      <c r="A33" s="125"/>
      <c r="B33" s="375" t="s">
        <v>75</v>
      </c>
      <c r="C33" s="363"/>
      <c r="D33" s="363"/>
      <c r="E33" s="363"/>
      <c r="F33" s="363"/>
      <c r="G33" s="363"/>
      <c r="H33" s="364"/>
      <c r="I33" s="125"/>
      <c r="J33" s="125"/>
      <c r="K33" s="125"/>
      <c r="L33" s="125"/>
      <c r="M33" s="125"/>
    </row>
    <row r="34" spans="1:13" s="3" customFormat="1" ht="40.15" customHeight="1" x14ac:dyDescent="0.25">
      <c r="A34" s="126"/>
      <c r="B34" s="127" t="s">
        <v>76</v>
      </c>
      <c r="C34" s="127" t="s">
        <v>54</v>
      </c>
      <c r="D34" s="127" t="s">
        <v>94</v>
      </c>
      <c r="E34" s="128" t="s">
        <v>100</v>
      </c>
      <c r="F34" s="128" t="s">
        <v>102</v>
      </c>
      <c r="G34" s="128" t="s">
        <v>109</v>
      </c>
      <c r="H34" s="128" t="s">
        <v>113</v>
      </c>
      <c r="I34" s="96"/>
      <c r="J34" s="65"/>
      <c r="K34" s="65"/>
      <c r="L34" s="65"/>
      <c r="M34" s="65"/>
    </row>
    <row r="35" spans="1:13" s="3" customFormat="1" ht="24" customHeight="1" x14ac:dyDescent="0.25">
      <c r="A35" s="65"/>
      <c r="B35" s="129"/>
      <c r="C35" s="130"/>
      <c r="D35" s="131"/>
      <c r="E35" s="132"/>
      <c r="F35" s="132"/>
      <c r="G35" s="133"/>
      <c r="H35" s="134"/>
      <c r="I35" s="96"/>
      <c r="J35" s="65"/>
      <c r="K35" s="65"/>
      <c r="L35" s="65"/>
      <c r="M35" s="65"/>
    </row>
    <row r="36" spans="1:13" s="3" customFormat="1" ht="24" customHeight="1" x14ac:dyDescent="0.25">
      <c r="A36" s="65"/>
      <c r="B36" s="135"/>
      <c r="C36" s="136"/>
      <c r="D36" s="137"/>
      <c r="E36" s="137"/>
      <c r="F36" s="137"/>
      <c r="G36" s="138"/>
      <c r="H36" s="139"/>
      <c r="I36" s="65"/>
      <c r="J36" s="65"/>
      <c r="K36" s="65"/>
      <c r="L36" s="65"/>
      <c r="M36" s="65"/>
    </row>
    <row r="37" spans="1:13" s="3" customFormat="1" ht="24" customHeight="1" x14ac:dyDescent="0.25">
      <c r="A37" s="65"/>
      <c r="B37" s="140"/>
      <c r="C37" s="136"/>
      <c r="D37" s="137"/>
      <c r="E37" s="137"/>
      <c r="F37" s="137"/>
      <c r="G37" s="138"/>
      <c r="H37" s="141"/>
      <c r="I37" s="96"/>
      <c r="J37" s="65"/>
      <c r="K37" s="65"/>
      <c r="L37" s="65"/>
      <c r="M37" s="65"/>
    </row>
    <row r="38" spans="1:13" s="3" customFormat="1" ht="24" customHeight="1" x14ac:dyDescent="0.25">
      <c r="A38" s="65"/>
      <c r="B38" s="135"/>
      <c r="C38" s="136"/>
      <c r="D38" s="137"/>
      <c r="E38" s="137"/>
      <c r="F38" s="137"/>
      <c r="G38" s="138"/>
      <c r="H38" s="139"/>
      <c r="I38" s="65"/>
      <c r="J38" s="65"/>
      <c r="K38" s="65"/>
      <c r="L38" s="65"/>
      <c r="M38" s="65"/>
    </row>
    <row r="39" spans="1:13" s="3" customFormat="1" ht="24" customHeight="1" x14ac:dyDescent="0.25">
      <c r="A39" s="65"/>
      <c r="B39" s="140"/>
      <c r="C39" s="136"/>
      <c r="D39" s="137"/>
      <c r="E39" s="137"/>
      <c r="F39" s="137"/>
      <c r="G39" s="138"/>
      <c r="H39" s="141"/>
      <c r="I39" s="96"/>
      <c r="J39" s="65"/>
      <c r="K39" s="65"/>
      <c r="L39" s="65"/>
      <c r="M39" s="65"/>
    </row>
    <row r="40" spans="1:13" s="38" customFormat="1" ht="24" customHeight="1" x14ac:dyDescent="0.25">
      <c r="A40" s="104"/>
      <c r="B40" s="142" t="s">
        <v>71</v>
      </c>
      <c r="C40" s="143"/>
      <c r="D40" s="143"/>
      <c r="E40" s="144"/>
      <c r="F40" s="143"/>
      <c r="G40" s="108">
        <f>SUBTOTAL(109,tblBusinessInterests[[金額 ]])</f>
        <v>0</v>
      </c>
      <c r="H40" s="145"/>
      <c r="I40" s="104"/>
      <c r="J40" s="104"/>
      <c r="K40" s="104"/>
      <c r="L40" s="104"/>
      <c r="M40" s="104"/>
    </row>
    <row r="41" spans="1:13" s="3" customFormat="1" ht="19.899999999999999" customHeight="1" x14ac:dyDescent="0.25">
      <c r="A41" s="65"/>
      <c r="B41" s="111"/>
      <c r="C41" s="124"/>
      <c r="D41" s="124"/>
      <c r="E41" s="111"/>
      <c r="F41" s="124"/>
      <c r="G41" s="111"/>
      <c r="H41" s="124"/>
      <c r="I41" s="65"/>
      <c r="J41" s="65"/>
      <c r="K41" s="65"/>
      <c r="L41" s="65"/>
      <c r="M41" s="65"/>
    </row>
    <row r="42" spans="1:13" s="28" customFormat="1" ht="37.9" customHeight="1" x14ac:dyDescent="0.25">
      <c r="A42" s="76"/>
      <c r="B42" s="374" t="s">
        <v>77</v>
      </c>
      <c r="C42" s="376"/>
      <c r="D42" s="376"/>
      <c r="E42" s="376"/>
      <c r="F42" s="376"/>
      <c r="G42" s="376"/>
      <c r="H42" s="376"/>
      <c r="I42" s="76"/>
      <c r="J42" s="76"/>
      <c r="K42" s="76"/>
      <c r="L42" s="76"/>
      <c r="M42" s="76"/>
    </row>
    <row r="43" spans="1:13" s="14" customFormat="1" ht="61.15" customHeight="1" x14ac:dyDescent="0.25">
      <c r="A43" s="125"/>
      <c r="B43" s="369" t="s">
        <v>78</v>
      </c>
      <c r="C43" s="377"/>
      <c r="D43" s="377"/>
      <c r="E43" s="377"/>
      <c r="F43" s="377"/>
      <c r="G43" s="377"/>
      <c r="H43" s="377"/>
      <c r="I43" s="125"/>
      <c r="J43" s="125"/>
      <c r="K43" s="125"/>
      <c r="L43" s="125"/>
      <c r="M43" s="125"/>
    </row>
    <row r="44" spans="1:13" s="3" customFormat="1" ht="40.15" customHeight="1" x14ac:dyDescent="0.25">
      <c r="A44" s="65"/>
      <c r="B44" s="128" t="s">
        <v>54</v>
      </c>
      <c r="C44" s="128" t="s">
        <v>93</v>
      </c>
      <c r="D44" s="128" t="s">
        <v>94</v>
      </c>
      <c r="E44" s="128" t="s">
        <v>100</v>
      </c>
      <c r="F44" s="146" t="s">
        <v>104</v>
      </c>
      <c r="G44" s="128" t="s">
        <v>108</v>
      </c>
      <c r="H44" s="147" t="s">
        <v>113</v>
      </c>
      <c r="I44" s="96"/>
      <c r="J44" s="65"/>
      <c r="K44" s="65"/>
      <c r="L44" s="65"/>
      <c r="M44" s="65"/>
    </row>
    <row r="45" spans="1:13" s="3" customFormat="1" ht="24" customHeight="1" thickBot="1" x14ac:dyDescent="0.3">
      <c r="A45" s="65"/>
      <c r="B45" s="82"/>
      <c r="C45" s="120"/>
      <c r="D45" s="84"/>
      <c r="E45" s="84"/>
      <c r="F45" s="148"/>
      <c r="G45" s="149"/>
      <c r="H45" s="119"/>
      <c r="I45" s="65"/>
      <c r="J45" s="150"/>
      <c r="K45" s="65"/>
      <c r="L45" s="65"/>
      <c r="M45" s="65"/>
    </row>
    <row r="46" spans="1:13" s="3" customFormat="1" ht="24" customHeight="1" x14ac:dyDescent="0.25">
      <c r="A46" s="65"/>
      <c r="B46" s="97"/>
      <c r="C46" s="95"/>
      <c r="D46" s="100"/>
      <c r="E46" s="100"/>
      <c r="F46" s="151"/>
      <c r="G46" s="103"/>
      <c r="H46" s="95"/>
      <c r="I46" s="96"/>
      <c r="J46" s="65"/>
      <c r="K46" s="65"/>
      <c r="L46" s="65"/>
      <c r="M46" s="65"/>
    </row>
    <row r="47" spans="1:13" s="3" customFormat="1" ht="24" customHeight="1" x14ac:dyDescent="0.25">
      <c r="A47" s="65"/>
      <c r="B47" s="97"/>
      <c r="C47" s="152"/>
      <c r="D47" s="100"/>
      <c r="E47" s="153"/>
      <c r="F47" s="154"/>
      <c r="G47" s="103"/>
      <c r="H47" s="95"/>
      <c r="I47" s="96"/>
      <c r="J47" s="65"/>
      <c r="K47" s="65"/>
      <c r="L47" s="65"/>
      <c r="M47" s="65"/>
    </row>
    <row r="48" spans="1:13" s="3" customFormat="1" ht="24" customHeight="1" x14ac:dyDescent="0.25">
      <c r="A48" s="65"/>
      <c r="B48" s="97"/>
      <c r="C48" s="101"/>
      <c r="D48" s="100"/>
      <c r="E48" s="155"/>
      <c r="F48" s="154"/>
      <c r="G48" s="94"/>
      <c r="H48" s="95"/>
      <c r="I48" s="96"/>
      <c r="J48" s="65"/>
      <c r="K48" s="65"/>
      <c r="L48" s="65"/>
      <c r="M48" s="65"/>
    </row>
    <row r="49" spans="1:13" s="3" customFormat="1" ht="24" customHeight="1" x14ac:dyDescent="0.25">
      <c r="A49" s="65"/>
      <c r="B49" s="97"/>
      <c r="C49" s="101"/>
      <c r="D49" s="92"/>
      <c r="E49" s="100"/>
      <c r="F49" s="156"/>
      <c r="G49" s="157"/>
      <c r="H49" s="99"/>
      <c r="I49" s="65"/>
      <c r="J49" s="65"/>
      <c r="K49" s="65"/>
      <c r="L49" s="65"/>
      <c r="M49" s="65"/>
    </row>
    <row r="50" spans="1:13" s="38" customFormat="1" ht="24" customHeight="1" x14ac:dyDescent="0.25">
      <c r="A50" s="158"/>
      <c r="B50" s="159" t="s">
        <v>71</v>
      </c>
      <c r="C50" s="160"/>
      <c r="D50" s="160"/>
      <c r="E50" s="161"/>
      <c r="F50" s="162">
        <f>SUBTOTAL(109,tblRealEstate[購入価格])</f>
        <v>0</v>
      </c>
      <c r="G50" s="108">
        <f>SUBTOTAL(109,tblRealEstate[市場価格])</f>
        <v>0</v>
      </c>
      <c r="H50" s="163"/>
      <c r="I50" s="104"/>
      <c r="J50" s="104"/>
      <c r="K50" s="104"/>
      <c r="L50" s="104"/>
      <c r="M50" s="104"/>
    </row>
    <row r="51" spans="1:13" s="3" customFormat="1" ht="19.899999999999999" customHeight="1" x14ac:dyDescent="0.25">
      <c r="A51" s="65"/>
      <c r="B51" s="111"/>
      <c r="C51" s="124"/>
      <c r="D51" s="124"/>
      <c r="E51" s="111"/>
      <c r="F51" s="124"/>
      <c r="G51" s="111"/>
      <c r="H51" s="124"/>
      <c r="I51" s="65"/>
      <c r="J51" s="65"/>
      <c r="K51" s="65"/>
      <c r="L51" s="65"/>
      <c r="M51" s="65"/>
    </row>
    <row r="52" spans="1:13" s="28" customFormat="1" ht="37.9" customHeight="1" x14ac:dyDescent="0.25">
      <c r="A52" s="76"/>
      <c r="B52" s="365" t="s">
        <v>79</v>
      </c>
      <c r="C52" s="366"/>
      <c r="D52" s="366"/>
      <c r="E52" s="366"/>
      <c r="F52" s="366"/>
      <c r="G52" s="366"/>
      <c r="H52" s="367"/>
      <c r="I52" s="76"/>
      <c r="J52" s="76"/>
      <c r="K52" s="76"/>
      <c r="L52" s="76"/>
      <c r="M52" s="76"/>
    </row>
    <row r="53" spans="1:13" s="3" customFormat="1" ht="25.15" customHeight="1" x14ac:dyDescent="0.25">
      <c r="A53" s="65"/>
      <c r="B53" s="375" t="s">
        <v>80</v>
      </c>
      <c r="C53" s="363"/>
      <c r="D53" s="363"/>
      <c r="E53" s="363"/>
      <c r="F53" s="363"/>
      <c r="G53" s="363"/>
      <c r="H53" s="364"/>
      <c r="I53" s="65"/>
      <c r="J53" s="65"/>
      <c r="K53" s="65"/>
      <c r="L53" s="65"/>
      <c r="M53" s="65"/>
    </row>
    <row r="54" spans="1:13" s="5" customFormat="1" ht="40.15" customHeight="1" x14ac:dyDescent="0.25">
      <c r="A54" s="164"/>
      <c r="B54" s="165" t="s">
        <v>49</v>
      </c>
      <c r="C54" s="166" t="s">
        <v>94</v>
      </c>
      <c r="D54" s="166" t="s">
        <v>98</v>
      </c>
      <c r="E54" s="166" t="s">
        <v>101</v>
      </c>
      <c r="F54" s="166" t="s">
        <v>65</v>
      </c>
      <c r="G54" s="166" t="s">
        <v>109</v>
      </c>
      <c r="H54" s="115" t="s">
        <v>113</v>
      </c>
      <c r="I54" s="64"/>
      <c r="J54" s="64"/>
      <c r="K54" s="64"/>
      <c r="L54" s="64"/>
      <c r="M54" s="164"/>
    </row>
    <row r="55" spans="1:13" s="3" customFormat="1" ht="24" customHeight="1" x14ac:dyDescent="0.25">
      <c r="A55" s="65"/>
      <c r="B55" s="117"/>
      <c r="C55" s="120"/>
      <c r="D55" s="155"/>
      <c r="E55" s="84"/>
      <c r="F55" s="84"/>
      <c r="G55" s="86"/>
      <c r="H55" s="120"/>
      <c r="I55" s="96"/>
      <c r="J55" s="65"/>
      <c r="K55" s="65"/>
      <c r="L55" s="65"/>
      <c r="M55" s="65"/>
    </row>
    <row r="56" spans="1:13" s="3" customFormat="1" ht="24" customHeight="1" x14ac:dyDescent="0.25">
      <c r="A56" s="65"/>
      <c r="B56" s="97"/>
      <c r="C56" s="95"/>
      <c r="D56" s="92"/>
      <c r="E56" s="92"/>
      <c r="F56" s="92"/>
      <c r="G56" s="103"/>
      <c r="H56" s="95"/>
      <c r="I56" s="96"/>
      <c r="J56" s="65"/>
      <c r="K56" s="65"/>
      <c r="L56" s="65"/>
      <c r="M56" s="65"/>
    </row>
    <row r="57" spans="1:13" s="3" customFormat="1" ht="24" customHeight="1" x14ac:dyDescent="0.25">
      <c r="A57" s="65"/>
      <c r="B57" s="97"/>
      <c r="C57" s="95"/>
      <c r="D57" s="93"/>
      <c r="E57" s="91"/>
      <c r="F57" s="100"/>
      <c r="G57" s="103"/>
      <c r="H57" s="99"/>
      <c r="I57" s="65"/>
      <c r="J57" s="65"/>
      <c r="K57" s="65"/>
      <c r="L57" s="65"/>
      <c r="M57" s="65"/>
    </row>
    <row r="58" spans="1:13" s="3" customFormat="1" ht="24" customHeight="1" x14ac:dyDescent="0.25">
      <c r="A58" s="65"/>
      <c r="B58" s="97"/>
      <c r="C58" s="95"/>
      <c r="D58" s="100"/>
      <c r="E58" s="92"/>
      <c r="F58" s="92"/>
      <c r="G58" s="103"/>
      <c r="H58" s="101"/>
      <c r="I58" s="96"/>
      <c r="J58" s="65"/>
      <c r="K58" s="65"/>
      <c r="L58" s="65"/>
      <c r="M58" s="65"/>
    </row>
    <row r="59" spans="1:13" s="3" customFormat="1" ht="24" customHeight="1" x14ac:dyDescent="0.25">
      <c r="A59" s="65"/>
      <c r="B59" s="97"/>
      <c r="C59" s="90"/>
      <c r="D59" s="100"/>
      <c r="E59" s="100"/>
      <c r="F59" s="92"/>
      <c r="G59" s="98"/>
      <c r="H59" s="95"/>
      <c r="I59" s="96"/>
      <c r="J59" s="65"/>
      <c r="K59" s="65"/>
      <c r="L59" s="65"/>
      <c r="M59" s="65"/>
    </row>
    <row r="60" spans="1:13" s="38" customFormat="1" ht="24" customHeight="1" x14ac:dyDescent="0.25">
      <c r="A60" s="104"/>
      <c r="B60" s="121" t="s">
        <v>71</v>
      </c>
      <c r="C60" s="167"/>
      <c r="D60" s="168"/>
      <c r="E60" s="168"/>
      <c r="F60" s="169"/>
      <c r="G60" s="162">
        <f>SUBTOTAL(109,tblPensionPlans[[金額 ]])</f>
        <v>0</v>
      </c>
      <c r="H60" s="169"/>
      <c r="I60" s="110"/>
      <c r="J60" s="104"/>
      <c r="K60" s="104"/>
      <c r="L60" s="104"/>
      <c r="M60" s="104"/>
    </row>
    <row r="61" spans="1:13" s="3" customFormat="1" ht="19.899999999999999" customHeight="1" x14ac:dyDescent="0.25">
      <c r="A61" s="65"/>
      <c r="B61" s="111"/>
      <c r="C61" s="111"/>
      <c r="D61" s="111"/>
      <c r="E61" s="111"/>
      <c r="F61" s="111"/>
      <c r="G61" s="111"/>
      <c r="H61" s="111"/>
      <c r="I61" s="65"/>
      <c r="J61" s="65"/>
      <c r="K61" s="65"/>
      <c r="L61" s="65"/>
      <c r="M61" s="65"/>
    </row>
    <row r="62" spans="1:13" s="29" customFormat="1" ht="37.9" customHeight="1" x14ac:dyDescent="0.25">
      <c r="A62" s="170"/>
      <c r="B62" s="374" t="s">
        <v>81</v>
      </c>
      <c r="C62" s="374"/>
      <c r="D62" s="374"/>
      <c r="E62" s="374"/>
      <c r="F62" s="374"/>
      <c r="G62" s="374"/>
      <c r="H62" s="374"/>
      <c r="I62" s="170"/>
      <c r="J62" s="170"/>
      <c r="K62" s="170"/>
      <c r="L62" s="170"/>
      <c r="M62" s="170"/>
    </row>
    <row r="63" spans="1:13" s="15" customFormat="1" ht="42.4" customHeight="1" x14ac:dyDescent="0.25">
      <c r="A63" s="171"/>
      <c r="B63" s="375" t="s">
        <v>82</v>
      </c>
      <c r="C63" s="363"/>
      <c r="D63" s="363"/>
      <c r="E63" s="363"/>
      <c r="F63" s="363"/>
      <c r="G63" s="363"/>
      <c r="H63" s="364"/>
      <c r="I63" s="171"/>
      <c r="J63" s="171"/>
      <c r="K63" s="171"/>
      <c r="L63" s="171"/>
      <c r="M63" s="171"/>
    </row>
    <row r="64" spans="1:13" s="3" customFormat="1" ht="40.15" customHeight="1" x14ac:dyDescent="0.25">
      <c r="A64" s="126"/>
      <c r="B64" s="112" t="s">
        <v>83</v>
      </c>
      <c r="C64" s="112" t="s">
        <v>95</v>
      </c>
      <c r="D64" s="80" t="s">
        <v>94</v>
      </c>
      <c r="E64" s="78" t="s">
        <v>101</v>
      </c>
      <c r="F64" s="127" t="s">
        <v>105</v>
      </c>
      <c r="G64" s="80" t="s">
        <v>110</v>
      </c>
      <c r="H64" s="127" t="s">
        <v>113</v>
      </c>
      <c r="I64" s="65"/>
      <c r="J64" s="65"/>
      <c r="K64" s="65"/>
      <c r="L64" s="65"/>
      <c r="M64" s="65"/>
    </row>
    <row r="65" spans="1:13" s="3" customFormat="1" ht="24" customHeight="1" x14ac:dyDescent="0.25">
      <c r="A65" s="65"/>
      <c r="B65" s="117"/>
      <c r="C65" s="118"/>
      <c r="D65" s="85"/>
      <c r="E65" s="85"/>
      <c r="F65" s="172"/>
      <c r="G65" s="172"/>
      <c r="H65" s="37"/>
      <c r="I65" s="96"/>
      <c r="J65" s="65"/>
      <c r="K65" s="65"/>
      <c r="L65" s="65"/>
      <c r="M65" s="65"/>
    </row>
    <row r="66" spans="1:13" s="3" customFormat="1" ht="24" customHeight="1" x14ac:dyDescent="0.25">
      <c r="A66" s="65"/>
      <c r="B66" s="97"/>
      <c r="C66" s="101"/>
      <c r="D66" s="92"/>
      <c r="E66" s="92"/>
      <c r="F66" s="173"/>
      <c r="G66" s="174"/>
      <c r="H66" s="16"/>
      <c r="I66" s="65"/>
      <c r="J66" s="65"/>
      <c r="K66" s="65"/>
      <c r="L66" s="65"/>
      <c r="M66" s="65"/>
    </row>
    <row r="67" spans="1:13" s="3" customFormat="1" ht="24" customHeight="1" x14ac:dyDescent="0.25">
      <c r="A67" s="65"/>
      <c r="B67" s="97"/>
      <c r="C67" s="101"/>
      <c r="D67" s="100"/>
      <c r="E67" s="100"/>
      <c r="F67" s="173"/>
      <c r="G67" s="174"/>
      <c r="H67" s="17"/>
      <c r="I67" s="96"/>
      <c r="J67" s="65"/>
      <c r="K67" s="65"/>
      <c r="L67" s="65"/>
      <c r="M67" s="65"/>
    </row>
    <row r="68" spans="1:13" s="3" customFormat="1" ht="24" customHeight="1" x14ac:dyDescent="0.25">
      <c r="A68" s="65"/>
      <c r="B68" s="97"/>
      <c r="C68" s="101"/>
      <c r="D68" s="92"/>
      <c r="E68" s="100"/>
      <c r="F68" s="174"/>
      <c r="G68" s="173"/>
      <c r="H68" s="18"/>
      <c r="I68" s="96"/>
      <c r="J68" s="65"/>
      <c r="K68" s="65"/>
      <c r="L68" s="65"/>
      <c r="M68" s="65"/>
    </row>
    <row r="69" spans="1:13" s="3" customFormat="1" ht="24" customHeight="1" x14ac:dyDescent="0.25">
      <c r="A69" s="65"/>
      <c r="B69" s="97"/>
      <c r="C69" s="95"/>
      <c r="D69" s="100"/>
      <c r="E69" s="93"/>
      <c r="F69" s="175"/>
      <c r="G69" s="174"/>
      <c r="H69" s="16"/>
      <c r="I69" s="176"/>
      <c r="J69" s="177"/>
      <c r="K69" s="65"/>
      <c r="L69" s="65"/>
      <c r="M69" s="65"/>
    </row>
    <row r="70" spans="1:13" s="38" customFormat="1" ht="24" customHeight="1" x14ac:dyDescent="0.25">
      <c r="A70" s="104"/>
      <c r="B70" s="121" t="s">
        <v>71</v>
      </c>
      <c r="C70" s="178"/>
      <c r="D70" s="178"/>
      <c r="E70" s="178"/>
      <c r="F70" s="179">
        <f>SUBTOTAL(109,tblInsurance[[額面価格 ]])</f>
        <v>0</v>
      </c>
      <c r="G70" s="179">
        <f>SUBTOTAL(109,tblInsurance[[解約払い戻し金 ]])</f>
        <v>0</v>
      </c>
      <c r="H70" s="178"/>
      <c r="I70" s="104"/>
      <c r="J70" s="104"/>
      <c r="K70" s="104"/>
      <c r="L70" s="104"/>
      <c r="M70" s="104"/>
    </row>
    <row r="71" spans="1:13" s="3" customFormat="1" ht="19.899999999999999" customHeight="1" x14ac:dyDescent="0.25">
      <c r="A71" s="65"/>
      <c r="B71" s="111"/>
      <c r="C71" s="111"/>
      <c r="D71" s="111"/>
      <c r="E71" s="111"/>
      <c r="F71" s="111"/>
      <c r="G71" s="111"/>
      <c r="H71" s="111"/>
      <c r="I71" s="65"/>
      <c r="J71" s="65"/>
      <c r="K71" s="65"/>
      <c r="L71" s="65"/>
      <c r="M71" s="65"/>
    </row>
    <row r="72" spans="1:13" s="29" customFormat="1" ht="37.9" customHeight="1" x14ac:dyDescent="0.25">
      <c r="A72" s="170"/>
      <c r="B72" s="374" t="s">
        <v>84</v>
      </c>
      <c r="C72" s="374"/>
      <c r="D72" s="374"/>
      <c r="E72" s="374"/>
      <c r="F72" s="374"/>
      <c r="G72" s="374"/>
      <c r="H72" s="374"/>
      <c r="I72" s="180"/>
      <c r="J72" s="170"/>
      <c r="K72" s="170"/>
      <c r="L72" s="170"/>
      <c r="M72" s="170"/>
    </row>
    <row r="73" spans="1:13" s="3" customFormat="1" ht="24" customHeight="1" x14ac:dyDescent="0.25">
      <c r="A73" s="126"/>
      <c r="B73" s="375" t="s">
        <v>85</v>
      </c>
      <c r="C73" s="363"/>
      <c r="D73" s="363"/>
      <c r="E73" s="363"/>
      <c r="F73" s="363"/>
      <c r="G73" s="363"/>
      <c r="H73" s="363"/>
      <c r="I73" s="65"/>
      <c r="J73" s="65"/>
      <c r="K73" s="65"/>
      <c r="L73" s="65"/>
      <c r="M73" s="65"/>
    </row>
    <row r="74" spans="1:13" s="3" customFormat="1" ht="40.15" customHeight="1" x14ac:dyDescent="0.25">
      <c r="A74" s="126"/>
      <c r="B74" s="78" t="s">
        <v>86</v>
      </c>
      <c r="C74" s="181" t="s">
        <v>54</v>
      </c>
      <c r="D74" s="166" t="s">
        <v>94</v>
      </c>
      <c r="E74" s="80" t="s">
        <v>102</v>
      </c>
      <c r="F74" s="182" t="s">
        <v>106</v>
      </c>
      <c r="G74" s="182" t="s">
        <v>111</v>
      </c>
      <c r="H74" s="112" t="s">
        <v>113</v>
      </c>
      <c r="I74" s="65"/>
      <c r="J74" s="65"/>
      <c r="K74" s="65"/>
      <c r="L74" s="65"/>
      <c r="M74" s="65"/>
    </row>
    <row r="75" spans="1:13" s="3" customFormat="1" ht="24" customHeight="1" x14ac:dyDescent="0.25">
      <c r="A75" s="65"/>
      <c r="B75" s="82"/>
      <c r="C75" s="83"/>
      <c r="D75" s="84"/>
      <c r="E75" s="85"/>
      <c r="F75" s="183"/>
      <c r="G75" s="183"/>
      <c r="H75" s="120"/>
      <c r="I75" s="96"/>
      <c r="J75" s="65"/>
      <c r="K75" s="65"/>
      <c r="L75" s="65"/>
      <c r="M75" s="65"/>
    </row>
    <row r="76" spans="1:13" s="3" customFormat="1" ht="24" customHeight="1" x14ac:dyDescent="0.25">
      <c r="A76" s="88"/>
      <c r="B76" s="89"/>
      <c r="C76" s="101"/>
      <c r="D76" s="100"/>
      <c r="E76" s="93"/>
      <c r="F76" s="184"/>
      <c r="G76" s="185"/>
      <c r="H76" s="101"/>
      <c r="I76" s="96"/>
      <c r="J76" s="65"/>
      <c r="K76" s="65"/>
      <c r="L76" s="65"/>
      <c r="M76" s="65"/>
    </row>
    <row r="77" spans="1:13" s="3" customFormat="1" ht="24" customHeight="1" x14ac:dyDescent="0.25">
      <c r="A77" s="65"/>
      <c r="B77" s="186"/>
      <c r="C77" s="90"/>
      <c r="D77" s="187"/>
      <c r="E77" s="100"/>
      <c r="F77" s="188"/>
      <c r="G77" s="189"/>
      <c r="H77" s="95"/>
      <c r="I77" s="96"/>
      <c r="J77" s="65"/>
      <c r="K77" s="65"/>
      <c r="L77" s="65"/>
      <c r="M77" s="65"/>
    </row>
    <row r="78" spans="1:13" s="3" customFormat="1" ht="24" customHeight="1" x14ac:dyDescent="0.25">
      <c r="A78" s="65"/>
      <c r="B78" s="190"/>
      <c r="C78" s="90"/>
      <c r="D78" s="93"/>
      <c r="E78" s="102"/>
      <c r="F78" s="185"/>
      <c r="G78" s="185"/>
      <c r="H78" s="99"/>
      <c r="I78" s="65"/>
      <c r="J78" s="65"/>
      <c r="K78" s="65"/>
      <c r="L78" s="65"/>
      <c r="M78" s="65"/>
    </row>
    <row r="79" spans="1:13" s="3" customFormat="1" ht="24" customHeight="1" x14ac:dyDescent="0.25">
      <c r="A79" s="88"/>
      <c r="B79" s="191"/>
      <c r="C79" s="95"/>
      <c r="D79" s="153"/>
      <c r="E79" s="100"/>
      <c r="F79" s="185"/>
      <c r="G79" s="185"/>
      <c r="H79" s="95"/>
      <c r="I79" s="192"/>
      <c r="J79" s="65"/>
      <c r="K79" s="65"/>
      <c r="L79" s="65"/>
      <c r="M79" s="65"/>
    </row>
    <row r="80" spans="1:13" s="38" customFormat="1" ht="24" customHeight="1" x14ac:dyDescent="0.25">
      <c r="A80" s="104"/>
      <c r="B80" s="121" t="s">
        <v>71</v>
      </c>
      <c r="C80" s="178"/>
      <c r="D80" s="178"/>
      <c r="E80" s="178"/>
      <c r="F80" s="179">
        <f>SUBTOTAL(109,tblMortgages[元の金額])</f>
        <v>0</v>
      </c>
      <c r="G80" s="193">
        <f>SUBTOTAL(109,tblMortgages[[借入残高 ]])</f>
        <v>0</v>
      </c>
      <c r="H80" s="163"/>
      <c r="I80" s="104"/>
      <c r="J80" s="104"/>
      <c r="K80" s="104"/>
      <c r="L80" s="104"/>
      <c r="M80" s="104"/>
    </row>
    <row r="81" spans="1:13" s="3" customFormat="1" ht="19.899999999999999" customHeight="1" x14ac:dyDescent="0.25">
      <c r="A81" s="65"/>
      <c r="B81" s="124"/>
      <c r="C81" s="111"/>
      <c r="D81" s="111"/>
      <c r="E81" s="111"/>
      <c r="F81" s="111"/>
      <c r="G81" s="124"/>
      <c r="H81" s="111"/>
      <c r="I81" s="65"/>
      <c r="J81" s="65"/>
      <c r="K81" s="65"/>
      <c r="L81" s="65"/>
      <c r="M81" s="65"/>
    </row>
    <row r="82" spans="1:13" s="28" customFormat="1" ht="37.9" customHeight="1" x14ac:dyDescent="0.25">
      <c r="A82" s="76"/>
      <c r="B82" s="374" t="s">
        <v>87</v>
      </c>
      <c r="C82" s="374"/>
      <c r="D82" s="374"/>
      <c r="E82" s="374"/>
      <c r="F82" s="374"/>
      <c r="G82" s="374"/>
      <c r="H82" s="374"/>
      <c r="I82" s="76"/>
      <c r="J82" s="76"/>
      <c r="K82" s="76"/>
      <c r="L82" s="76"/>
      <c r="M82" s="76"/>
    </row>
    <row r="83" spans="1:13" s="3" customFormat="1" ht="42.4" customHeight="1" x14ac:dyDescent="0.25">
      <c r="A83" s="126"/>
      <c r="B83" s="363" t="s">
        <v>88</v>
      </c>
      <c r="C83" s="363"/>
      <c r="D83" s="363"/>
      <c r="E83" s="363"/>
      <c r="F83" s="363"/>
      <c r="G83" s="363"/>
      <c r="H83" s="364"/>
      <c r="I83" s="65"/>
      <c r="J83" s="65"/>
      <c r="K83" s="65"/>
      <c r="L83" s="65"/>
      <c r="M83" s="65"/>
    </row>
    <row r="84" spans="1:13" s="24" customFormat="1" ht="40.15" customHeight="1" x14ac:dyDescent="0.25">
      <c r="A84" s="194"/>
      <c r="B84" s="79" t="s">
        <v>89</v>
      </c>
      <c r="C84" s="79" t="s">
        <v>96</v>
      </c>
      <c r="D84" s="79" t="s">
        <v>94</v>
      </c>
      <c r="E84" s="79" t="s">
        <v>54</v>
      </c>
      <c r="F84" s="79" t="s">
        <v>65</v>
      </c>
      <c r="G84" s="195" t="s">
        <v>112</v>
      </c>
      <c r="H84" s="115" t="s">
        <v>113</v>
      </c>
      <c r="I84" s="196"/>
      <c r="J84" s="196"/>
      <c r="K84" s="196"/>
      <c r="L84" s="196"/>
      <c r="M84" s="196"/>
    </row>
    <row r="85" spans="1:13" s="3" customFormat="1" ht="24" customHeight="1" x14ac:dyDescent="0.25">
      <c r="A85" s="65"/>
      <c r="B85" s="35"/>
      <c r="C85" s="19"/>
      <c r="D85" s="33"/>
      <c r="E85" s="33"/>
      <c r="F85" s="25"/>
      <c r="G85" s="197"/>
      <c r="H85" s="36"/>
      <c r="I85" s="177"/>
      <c r="J85" s="65"/>
      <c r="K85" s="65"/>
      <c r="L85" s="65"/>
      <c r="M85" s="65"/>
    </row>
    <row r="86" spans="1:13" s="3" customFormat="1" ht="24" customHeight="1" x14ac:dyDescent="0.25">
      <c r="A86" s="65"/>
      <c r="B86" s="20"/>
      <c r="C86" s="17"/>
      <c r="D86" s="23"/>
      <c r="E86" s="22"/>
      <c r="F86" s="18"/>
      <c r="G86" s="198"/>
      <c r="H86" s="26"/>
      <c r="I86" s="199"/>
      <c r="J86" s="65"/>
      <c r="K86" s="65"/>
      <c r="L86" s="65"/>
      <c r="M86" s="65"/>
    </row>
    <row r="87" spans="1:13" s="3" customFormat="1" ht="24" customHeight="1" x14ac:dyDescent="0.25">
      <c r="A87" s="65"/>
      <c r="B87" s="21"/>
      <c r="C87" s="18"/>
      <c r="D87" s="17"/>
      <c r="E87" s="18"/>
      <c r="F87" s="17"/>
      <c r="G87" s="175"/>
      <c r="H87" s="17"/>
      <c r="I87" s="176"/>
      <c r="J87" s="65"/>
      <c r="K87" s="65"/>
      <c r="L87" s="65"/>
      <c r="M87" s="65"/>
    </row>
    <row r="88" spans="1:13" s="3" customFormat="1" ht="24" customHeight="1" x14ac:dyDescent="0.25">
      <c r="A88" s="65"/>
      <c r="B88" s="21"/>
      <c r="C88" s="23"/>
      <c r="D88" s="17"/>
      <c r="E88" s="18"/>
      <c r="F88" s="18"/>
      <c r="G88" s="173"/>
      <c r="H88" s="17"/>
      <c r="I88" s="96"/>
      <c r="J88" s="65"/>
      <c r="K88" s="65"/>
      <c r="L88" s="65"/>
      <c r="M88" s="65"/>
    </row>
    <row r="89" spans="1:13" s="3" customFormat="1" ht="24" customHeight="1" x14ac:dyDescent="0.25">
      <c r="A89" s="65"/>
      <c r="B89" s="21"/>
      <c r="C89" s="18"/>
      <c r="D89" s="17"/>
      <c r="E89" s="17"/>
      <c r="F89" s="17"/>
      <c r="G89" s="174"/>
      <c r="H89" s="16"/>
      <c r="I89" s="65"/>
      <c r="J89" s="65"/>
      <c r="K89" s="65"/>
      <c r="L89" s="65"/>
      <c r="M89" s="65"/>
    </row>
    <row r="90" spans="1:13" s="38" customFormat="1" ht="24" customHeight="1" x14ac:dyDescent="0.25">
      <c r="A90" s="104"/>
      <c r="B90" s="105" t="s">
        <v>71</v>
      </c>
      <c r="C90" s="178"/>
      <c r="D90" s="178"/>
      <c r="E90" s="178"/>
      <c r="F90" s="168"/>
      <c r="G90" s="200">
        <f>SUBTOTAL(109,tblTrusts[分配額])</f>
        <v>0</v>
      </c>
      <c r="H90" s="178"/>
      <c r="I90" s="110"/>
      <c r="J90" s="104"/>
      <c r="K90" s="104"/>
      <c r="L90" s="104"/>
      <c r="M90" s="104"/>
    </row>
    <row r="91" spans="1:13" s="3" customFormat="1" ht="19.899999999999999" customHeight="1" x14ac:dyDescent="0.25">
      <c r="A91" s="65"/>
      <c r="B91" s="124"/>
      <c r="C91" s="111"/>
      <c r="D91" s="111"/>
      <c r="E91" s="111"/>
      <c r="F91" s="124"/>
      <c r="G91" s="111"/>
      <c r="H91" s="111"/>
      <c r="I91" s="65"/>
      <c r="J91" s="65"/>
      <c r="K91" s="65"/>
      <c r="L91" s="65"/>
      <c r="M91" s="65"/>
    </row>
    <row r="92" spans="1:13" s="28" customFormat="1" ht="37.9" customHeight="1" x14ac:dyDescent="0.25">
      <c r="A92" s="76"/>
      <c r="B92" s="365" t="s">
        <v>90</v>
      </c>
      <c r="C92" s="366"/>
      <c r="D92" s="366"/>
      <c r="E92" s="366"/>
      <c r="F92" s="366"/>
      <c r="G92" s="366"/>
      <c r="H92" s="367"/>
      <c r="I92" s="76"/>
      <c r="J92" s="76"/>
      <c r="K92" s="76"/>
      <c r="L92" s="76"/>
      <c r="M92" s="76"/>
    </row>
    <row r="93" spans="1:13" s="3" customFormat="1" ht="24" customHeight="1" x14ac:dyDescent="0.25">
      <c r="A93" s="65"/>
      <c r="B93" s="368" t="s">
        <v>91</v>
      </c>
      <c r="C93" s="369"/>
      <c r="D93" s="369"/>
      <c r="E93" s="369"/>
      <c r="F93" s="369"/>
      <c r="G93" s="369"/>
      <c r="H93" s="370"/>
      <c r="I93" s="65"/>
      <c r="J93" s="65"/>
      <c r="K93" s="65"/>
      <c r="L93" s="65"/>
      <c r="M93" s="65"/>
    </row>
    <row r="94" spans="1:13" s="3" customFormat="1" ht="40.15" customHeight="1" x14ac:dyDescent="0.25">
      <c r="A94" s="65"/>
      <c r="B94" s="201" t="s">
        <v>92</v>
      </c>
      <c r="C94" s="79" t="s">
        <v>97</v>
      </c>
      <c r="D94" s="79" t="s">
        <v>94</v>
      </c>
      <c r="E94" s="79" t="s">
        <v>100</v>
      </c>
      <c r="F94" s="79" t="s">
        <v>101</v>
      </c>
      <c r="G94" s="79" t="s">
        <v>109</v>
      </c>
      <c r="H94" s="147" t="s">
        <v>113</v>
      </c>
      <c r="I94" s="96"/>
      <c r="J94" s="65"/>
      <c r="K94" s="65"/>
      <c r="L94" s="65"/>
      <c r="M94" s="65"/>
    </row>
    <row r="95" spans="1:13" s="3" customFormat="1" ht="24" customHeight="1" x14ac:dyDescent="0.25">
      <c r="A95" s="65"/>
      <c r="B95" s="32"/>
      <c r="C95" s="33"/>
      <c r="D95" s="33"/>
      <c r="E95" s="25"/>
      <c r="F95" s="33"/>
      <c r="G95" s="197"/>
      <c r="H95" s="34"/>
      <c r="I95" s="96"/>
      <c r="J95" s="65"/>
      <c r="K95" s="65"/>
      <c r="L95" s="65"/>
      <c r="M95" s="65"/>
    </row>
    <row r="96" spans="1:13" s="3" customFormat="1" ht="24" customHeight="1" x14ac:dyDescent="0.25">
      <c r="A96" s="65"/>
      <c r="B96" s="27"/>
      <c r="C96" s="18"/>
      <c r="D96" s="18"/>
      <c r="E96" s="23"/>
      <c r="F96" s="22"/>
      <c r="G96" s="173"/>
      <c r="H96" s="18"/>
      <c r="I96" s="96"/>
      <c r="J96" s="65"/>
      <c r="K96" s="65"/>
      <c r="L96" s="65"/>
      <c r="M96" s="65"/>
    </row>
    <row r="97" spans="1:13" s="3" customFormat="1" ht="24" customHeight="1" x14ac:dyDescent="0.25">
      <c r="A97" s="65"/>
      <c r="B97" s="27"/>
      <c r="C97" s="17"/>
      <c r="D97" s="18"/>
      <c r="E97" s="17"/>
      <c r="F97" s="18"/>
      <c r="G97" s="173"/>
      <c r="H97" s="17"/>
      <c r="I97" s="96"/>
      <c r="J97" s="65"/>
      <c r="K97" s="65"/>
      <c r="L97" s="65"/>
      <c r="M97" s="65"/>
    </row>
    <row r="98" spans="1:13" s="3" customFormat="1" ht="24" customHeight="1" x14ac:dyDescent="0.25">
      <c r="A98" s="65"/>
      <c r="B98" s="27"/>
      <c r="C98" s="19"/>
      <c r="D98" s="18"/>
      <c r="E98" s="25"/>
      <c r="F98" s="18"/>
      <c r="G98" s="173"/>
      <c r="H98" s="17"/>
      <c r="I98" s="96"/>
      <c r="J98" s="65"/>
      <c r="K98" s="65"/>
      <c r="L98" s="65"/>
      <c r="M98" s="65"/>
    </row>
    <row r="99" spans="1:13" s="3" customFormat="1" ht="24" customHeight="1" x14ac:dyDescent="0.25">
      <c r="A99" s="65"/>
      <c r="B99" s="27"/>
      <c r="C99" s="17"/>
      <c r="D99" s="18"/>
      <c r="E99" s="17"/>
      <c r="F99" s="17"/>
      <c r="G99" s="173"/>
      <c r="H99" s="16"/>
      <c r="I99" s="65"/>
      <c r="J99" s="65"/>
      <c r="K99" s="65"/>
      <c r="L99" s="65"/>
      <c r="M99" s="65"/>
    </row>
    <row r="100" spans="1:13" s="38" customFormat="1" ht="24" customHeight="1" x14ac:dyDescent="0.25">
      <c r="A100" s="104"/>
      <c r="B100" s="105" t="s">
        <v>71</v>
      </c>
      <c r="C100" s="202"/>
      <c r="D100" s="168"/>
      <c r="E100" s="178"/>
      <c r="F100" s="178"/>
      <c r="G100" s="179">
        <f>SUBTOTAL(109,tblOtherAssets[[金額 ]])</f>
        <v>0</v>
      </c>
      <c r="H100" s="178"/>
      <c r="I100" s="110"/>
      <c r="J100" s="104"/>
      <c r="K100" s="104"/>
      <c r="L100" s="104"/>
      <c r="M100" s="104"/>
    </row>
    <row r="101" spans="1:13" s="3" customFormat="1" ht="19.899999999999999" customHeight="1" x14ac:dyDescent="0.25">
      <c r="A101" s="65"/>
      <c r="B101" s="111"/>
      <c r="C101" s="124"/>
      <c r="D101" s="124"/>
      <c r="E101" s="111"/>
      <c r="F101" s="111"/>
      <c r="G101" s="111"/>
      <c r="H101" s="111"/>
      <c r="I101" s="65"/>
      <c r="J101" s="65"/>
      <c r="K101" s="65"/>
      <c r="L101" s="65"/>
      <c r="M101" s="65"/>
    </row>
  </sheetData>
  <mergeCells count="21">
    <mergeCell ref="B12:H12"/>
    <mergeCell ref="B13:H13"/>
    <mergeCell ref="B22:H22"/>
    <mergeCell ref="B32:H32"/>
    <mergeCell ref="B1:H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s>
  <phoneticPr fontId="1"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"個人,グループ"</formula1>
    </dataValidation>
    <dataValidation type="list" allowBlank="1" showInputMessage="1" showErrorMessage="1" sqref="E75:E79" xr:uid="{87D58B20-2773-4E4D-84E5-51E80D612E52}">
      <formula1>"個人ローン,抵当"</formula1>
    </dataValidation>
    <dataValidation type="list" allowBlank="1" showInputMessage="1" showErrorMessage="1" sqref="F15:F19" xr:uid="{470F0E8C-2773-4F7D-99D6-01EFA419A2F5}">
      <formula1>"単独,共同"</formula1>
    </dataValidation>
  </dataValidations>
  <pageMargins left="0.7" right="0.7" top="0.75" bottom="0.75" header="0.3" footer="0.3"/>
  <pageSetup paperSize="9" scale="56" orientation="landscape" r:id="rId1"/>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sheetPr>
  <dimension ref="A1:M58"/>
  <sheetViews>
    <sheetView showGridLines="0" zoomScaleNormal="100" workbookViewId="0"/>
  </sheetViews>
  <sheetFormatPr defaultColWidth="9.09765625" defaultRowHeight="19.899999999999999" customHeight="1" x14ac:dyDescent="0.25"/>
  <cols>
    <col min="1" max="1" width="3.3984375" style="1" customWidth="1"/>
    <col min="2" max="3" width="33.19921875" style="4" customWidth="1"/>
    <col min="4" max="4" width="16.59765625" style="4" customWidth="1"/>
    <col min="5" max="6" width="33.19921875" style="4" customWidth="1"/>
    <col min="7" max="7" width="21.59765625" style="4" customWidth="1"/>
    <col min="8" max="8" width="49.8984375" style="4" customWidth="1"/>
    <col min="9" max="9" width="16.09765625" style="1" customWidth="1"/>
    <col min="10" max="16384" width="9.09765625" style="1"/>
  </cols>
  <sheetData>
    <row r="1" spans="1:13" s="2" customFormat="1" ht="19.899999999999999" customHeight="1" x14ac:dyDescent="0.25">
      <c r="A1" s="63"/>
      <c r="B1" s="389"/>
      <c r="C1" s="389"/>
      <c r="D1" s="389"/>
      <c r="E1" s="389"/>
      <c r="F1" s="389"/>
      <c r="G1" s="389"/>
      <c r="H1" s="389"/>
      <c r="I1" s="63"/>
      <c r="J1" s="63"/>
      <c r="K1" s="63"/>
      <c r="L1" s="63"/>
      <c r="M1" s="63"/>
    </row>
    <row r="2" spans="1:13" s="2" customFormat="1" ht="19.899999999999999" customHeight="1" x14ac:dyDescent="0.25">
      <c r="A2" s="63"/>
      <c r="B2" s="390" t="s">
        <v>59</v>
      </c>
      <c r="C2" s="391"/>
      <c r="D2" s="391"/>
      <c r="E2" s="391"/>
      <c r="F2" s="391"/>
      <c r="G2" s="391"/>
      <c r="H2" s="391"/>
      <c r="I2" s="63"/>
      <c r="J2" s="63"/>
      <c r="K2" s="63"/>
      <c r="L2" s="63"/>
      <c r="M2" s="63"/>
    </row>
    <row r="3" spans="1:13" s="2" customFormat="1" ht="19.899999999999999" customHeight="1" x14ac:dyDescent="0.25">
      <c r="A3" s="63"/>
      <c r="B3" s="391"/>
      <c r="C3" s="391"/>
      <c r="D3" s="391"/>
      <c r="E3" s="391"/>
      <c r="F3" s="391"/>
      <c r="G3" s="391"/>
      <c r="H3" s="391"/>
      <c r="I3" s="63"/>
      <c r="J3" s="63"/>
      <c r="K3" s="63"/>
      <c r="L3" s="63"/>
      <c r="M3" s="63"/>
    </row>
    <row r="4" spans="1:13" s="2" customFormat="1" ht="19.899999999999999" customHeight="1" x14ac:dyDescent="0.25">
      <c r="A4" s="63"/>
      <c r="B4" s="391"/>
      <c r="C4" s="391"/>
      <c r="D4" s="391"/>
      <c r="E4" s="391"/>
      <c r="F4" s="391"/>
      <c r="G4" s="391"/>
      <c r="H4" s="391"/>
      <c r="I4" s="63"/>
      <c r="J4" s="63"/>
      <c r="K4" s="63"/>
      <c r="L4" s="63"/>
      <c r="M4" s="63"/>
    </row>
    <row r="5" spans="1:13" s="2" customFormat="1" ht="19.899999999999999" customHeight="1" x14ac:dyDescent="0.25">
      <c r="A5" s="63"/>
      <c r="B5" s="391"/>
      <c r="C5" s="391"/>
      <c r="D5" s="391"/>
      <c r="E5" s="391"/>
      <c r="F5" s="391"/>
      <c r="G5" s="391"/>
      <c r="H5" s="391"/>
      <c r="I5" s="63"/>
      <c r="J5" s="63"/>
      <c r="K5" s="63"/>
      <c r="L5" s="63"/>
      <c r="M5" s="63"/>
    </row>
    <row r="6" spans="1:13" s="2" customFormat="1" ht="19.149999999999999" customHeight="1" x14ac:dyDescent="0.25">
      <c r="A6" s="63"/>
      <c r="B6" s="391"/>
      <c r="C6" s="391"/>
      <c r="D6" s="391"/>
      <c r="E6" s="391"/>
      <c r="F6" s="391"/>
      <c r="G6" s="391"/>
      <c r="H6" s="391"/>
      <c r="I6" s="63"/>
      <c r="J6" s="63"/>
      <c r="K6" s="63"/>
      <c r="L6" s="63"/>
      <c r="M6" s="63"/>
    </row>
    <row r="7" spans="1:13" s="5" customFormat="1" ht="26.65" customHeight="1" x14ac:dyDescent="0.25">
      <c r="A7" s="64"/>
      <c r="B7" s="392" t="s">
        <v>114</v>
      </c>
      <c r="C7" s="392"/>
      <c r="D7" s="392"/>
      <c r="E7" s="392"/>
      <c r="F7" s="392"/>
      <c r="G7" s="392"/>
      <c r="H7" s="392"/>
      <c r="I7" s="64"/>
      <c r="J7" s="64"/>
      <c r="K7" s="64"/>
      <c r="L7" s="64"/>
      <c r="M7" s="64"/>
    </row>
    <row r="8" spans="1:13" s="3" customFormat="1" ht="9.4" customHeight="1" x14ac:dyDescent="0.25">
      <c r="A8" s="65"/>
      <c r="B8" s="203"/>
      <c r="C8" s="68"/>
      <c r="D8" s="68"/>
      <c r="E8" s="68"/>
      <c r="F8" s="204"/>
      <c r="G8" s="205"/>
      <c r="H8" s="206"/>
      <c r="I8" s="65"/>
      <c r="J8" s="65"/>
      <c r="K8" s="65"/>
      <c r="L8" s="65"/>
      <c r="M8" s="65"/>
    </row>
    <row r="9" spans="1:13" s="3" customFormat="1" ht="30" customHeight="1" x14ac:dyDescent="0.25">
      <c r="A9" s="65"/>
      <c r="B9" s="207" t="s">
        <v>67</v>
      </c>
      <c r="C9" s="208"/>
      <c r="D9" s="208"/>
      <c r="E9" s="208"/>
      <c r="F9" s="209"/>
      <c r="G9" s="210">
        <f>SUM(G18,G28,G38,G48,G58)</f>
        <v>0</v>
      </c>
      <c r="H9" s="209"/>
      <c r="I9" s="65"/>
      <c r="J9" s="65"/>
      <c r="K9" s="65"/>
      <c r="L9" s="65"/>
      <c r="M9" s="65"/>
    </row>
    <row r="10" spans="1:13" s="3" customFormat="1" ht="19.899999999999999" customHeight="1" x14ac:dyDescent="0.25">
      <c r="A10" s="65"/>
      <c r="B10" s="74"/>
      <c r="C10" s="68"/>
      <c r="D10" s="68"/>
      <c r="E10" s="68"/>
      <c r="F10" s="68"/>
      <c r="G10" s="75"/>
      <c r="H10" s="75"/>
      <c r="I10" s="65"/>
      <c r="J10" s="65"/>
      <c r="K10" s="65"/>
      <c r="L10" s="65"/>
      <c r="M10" s="65"/>
    </row>
    <row r="11" spans="1:13" s="3" customFormat="1" ht="37.9" customHeight="1" x14ac:dyDescent="0.25">
      <c r="A11" s="65"/>
      <c r="B11" s="384" t="s">
        <v>115</v>
      </c>
      <c r="C11" s="393"/>
      <c r="D11" s="393"/>
      <c r="E11" s="393"/>
      <c r="F11" s="393"/>
      <c r="G11" s="393"/>
      <c r="H11" s="394"/>
      <c r="I11" s="65"/>
      <c r="J11" s="65"/>
      <c r="K11" s="65"/>
      <c r="L11" s="65"/>
      <c r="M11" s="65"/>
    </row>
    <row r="12" spans="1:13" s="13" customFormat="1" ht="40.15" customHeight="1" x14ac:dyDescent="0.25">
      <c r="A12" s="77"/>
      <c r="B12" s="211" t="s">
        <v>70</v>
      </c>
      <c r="C12" s="212" t="s">
        <v>54</v>
      </c>
      <c r="D12" s="212" t="s">
        <v>94</v>
      </c>
      <c r="E12" s="212" t="s">
        <v>93</v>
      </c>
      <c r="F12" s="212" t="s">
        <v>99</v>
      </c>
      <c r="G12" s="212" t="s">
        <v>107</v>
      </c>
      <c r="H12" s="213" t="s">
        <v>113</v>
      </c>
      <c r="I12" s="81"/>
      <c r="J12" s="77"/>
      <c r="K12" s="77"/>
      <c r="L12" s="77"/>
      <c r="M12" s="77"/>
    </row>
    <row r="13" spans="1:13" s="3" customFormat="1" ht="24" customHeight="1" x14ac:dyDescent="0.25">
      <c r="A13" s="65"/>
      <c r="B13" s="117"/>
      <c r="C13" s="118"/>
      <c r="D13" s="84"/>
      <c r="E13" s="84"/>
      <c r="F13" s="84"/>
      <c r="G13" s="86"/>
      <c r="H13" s="119"/>
      <c r="I13" s="65"/>
      <c r="J13" s="65"/>
      <c r="K13" s="65"/>
      <c r="L13" s="65"/>
      <c r="M13" s="65"/>
    </row>
    <row r="14" spans="1:13" s="3" customFormat="1" ht="24" customHeight="1" x14ac:dyDescent="0.25">
      <c r="A14" s="88"/>
      <c r="B14" s="89"/>
      <c r="C14" s="90"/>
      <c r="D14" s="91"/>
      <c r="E14" s="92"/>
      <c r="F14" s="93"/>
      <c r="G14" s="94"/>
      <c r="H14" s="95"/>
      <c r="I14" s="96"/>
      <c r="J14" s="65"/>
      <c r="K14" s="65"/>
      <c r="L14" s="65"/>
      <c r="M14" s="65"/>
    </row>
    <row r="15" spans="1:13" s="3" customFormat="1" ht="24" customHeight="1" x14ac:dyDescent="0.25">
      <c r="A15" s="65"/>
      <c r="B15" s="97"/>
      <c r="C15" s="90"/>
      <c r="D15" s="91"/>
      <c r="E15" s="92"/>
      <c r="F15" s="92"/>
      <c r="G15" s="98"/>
      <c r="H15" s="99"/>
      <c r="I15" s="65"/>
      <c r="J15" s="65"/>
      <c r="K15" s="65"/>
      <c r="L15" s="65"/>
      <c r="M15" s="65"/>
    </row>
    <row r="16" spans="1:13" s="3" customFormat="1" ht="24" customHeight="1" x14ac:dyDescent="0.25">
      <c r="A16" s="65"/>
      <c r="B16" s="97"/>
      <c r="C16" s="95"/>
      <c r="D16" s="100"/>
      <c r="E16" s="92"/>
      <c r="F16" s="92"/>
      <c r="G16" s="98"/>
      <c r="H16" s="101"/>
      <c r="I16" s="96"/>
      <c r="J16" s="65"/>
      <c r="K16" s="65"/>
      <c r="L16" s="65"/>
      <c r="M16" s="65"/>
    </row>
    <row r="17" spans="1:13" s="3" customFormat="1" ht="24" customHeight="1" x14ac:dyDescent="0.25">
      <c r="A17" s="65"/>
      <c r="B17" s="97"/>
      <c r="C17" s="90"/>
      <c r="D17" s="102"/>
      <c r="E17" s="100"/>
      <c r="F17" s="100"/>
      <c r="G17" s="103"/>
      <c r="H17" s="99"/>
      <c r="I17" s="65"/>
      <c r="J17" s="65"/>
      <c r="K17" s="65"/>
      <c r="L17" s="65"/>
      <c r="M17" s="65"/>
    </row>
    <row r="18" spans="1:13" s="3" customFormat="1" ht="24" customHeight="1" x14ac:dyDescent="0.25">
      <c r="A18" s="65"/>
      <c r="B18" s="105" t="s">
        <v>71</v>
      </c>
      <c r="C18" s="106"/>
      <c r="D18" s="106"/>
      <c r="E18" s="106"/>
      <c r="F18" s="214"/>
      <c r="G18" s="215">
        <f>SUBTOTAL(109,tblBankAccounts2[[残高 ]])</f>
        <v>0</v>
      </c>
      <c r="H18" s="216"/>
      <c r="I18" s="96"/>
      <c r="J18" s="65"/>
      <c r="K18" s="65"/>
      <c r="L18" s="65"/>
      <c r="M18" s="65"/>
    </row>
    <row r="19" spans="1:13" s="3" customFormat="1" ht="19.899999999999999" customHeight="1" x14ac:dyDescent="0.25">
      <c r="A19" s="65"/>
      <c r="B19" s="111"/>
      <c r="C19" s="111"/>
      <c r="D19" s="111"/>
      <c r="E19" s="111"/>
      <c r="F19" s="111"/>
      <c r="G19" s="111"/>
      <c r="H19" s="111"/>
      <c r="I19" s="65"/>
      <c r="J19" s="65"/>
      <c r="K19" s="65"/>
      <c r="L19" s="65"/>
      <c r="M19" s="65"/>
    </row>
    <row r="20" spans="1:13" s="3" customFormat="1" ht="19.899999999999999" customHeight="1" x14ac:dyDescent="0.25">
      <c r="A20" s="65"/>
      <c r="B20" s="68"/>
      <c r="C20" s="68"/>
      <c r="D20" s="68"/>
      <c r="E20" s="68"/>
      <c r="F20" s="68"/>
      <c r="G20" s="68"/>
      <c r="H20" s="68"/>
      <c r="I20" s="65"/>
      <c r="J20" s="65"/>
      <c r="K20" s="65"/>
      <c r="L20" s="65"/>
      <c r="M20" s="65"/>
    </row>
    <row r="21" spans="1:13" s="30" customFormat="1" ht="37.9" customHeight="1" x14ac:dyDescent="0.4">
      <c r="A21" s="217"/>
      <c r="B21" s="395" t="s">
        <v>116</v>
      </c>
      <c r="C21" s="396"/>
      <c r="D21" s="396"/>
      <c r="E21" s="396"/>
      <c r="F21" s="396"/>
      <c r="G21" s="396"/>
      <c r="H21" s="397"/>
      <c r="I21" s="217"/>
      <c r="J21" s="217"/>
      <c r="K21" s="217"/>
      <c r="L21" s="217"/>
      <c r="M21" s="217"/>
    </row>
    <row r="22" spans="1:13" s="3" customFormat="1" ht="40.15" customHeight="1" x14ac:dyDescent="0.25">
      <c r="A22" s="65"/>
      <c r="B22" s="218" t="s">
        <v>117</v>
      </c>
      <c r="C22" s="218" t="s">
        <v>54</v>
      </c>
      <c r="D22" s="211" t="s">
        <v>94</v>
      </c>
      <c r="E22" s="211" t="s">
        <v>123</v>
      </c>
      <c r="F22" s="211" t="s">
        <v>102</v>
      </c>
      <c r="G22" s="219" t="s">
        <v>107</v>
      </c>
      <c r="H22" s="218" t="s">
        <v>113</v>
      </c>
      <c r="I22" s="65"/>
      <c r="J22" s="116"/>
      <c r="K22" s="65"/>
      <c r="L22" s="65"/>
      <c r="M22" s="65"/>
    </row>
    <row r="23" spans="1:13" s="3" customFormat="1" ht="24" customHeight="1" x14ac:dyDescent="0.25">
      <c r="A23" s="65"/>
      <c r="B23" s="117"/>
      <c r="C23" s="118"/>
      <c r="D23" s="84"/>
      <c r="E23" s="84"/>
      <c r="F23" s="84"/>
      <c r="G23" s="86"/>
      <c r="H23" s="119"/>
      <c r="I23" s="65"/>
      <c r="J23" s="65"/>
      <c r="K23" s="65"/>
      <c r="L23" s="65"/>
      <c r="M23" s="65"/>
    </row>
    <row r="24" spans="1:13" s="3" customFormat="1" ht="24" customHeight="1" x14ac:dyDescent="0.25">
      <c r="A24" s="65"/>
      <c r="B24" s="97"/>
      <c r="C24" s="120"/>
      <c r="D24" s="92"/>
      <c r="E24" s="100"/>
      <c r="F24" s="92"/>
      <c r="G24" s="103"/>
      <c r="H24" s="99"/>
      <c r="I24" s="65"/>
      <c r="J24" s="65"/>
      <c r="K24" s="65"/>
      <c r="L24" s="65"/>
      <c r="M24" s="65"/>
    </row>
    <row r="25" spans="1:13" s="3" customFormat="1" ht="24" customHeight="1" x14ac:dyDescent="0.25">
      <c r="A25" s="65"/>
      <c r="B25" s="97"/>
      <c r="C25" s="90"/>
      <c r="D25" s="91"/>
      <c r="E25" s="100"/>
      <c r="F25" s="100"/>
      <c r="G25" s="103"/>
      <c r="H25" s="99"/>
      <c r="I25" s="65"/>
      <c r="J25" s="65"/>
      <c r="K25" s="65"/>
      <c r="L25" s="65"/>
      <c r="M25" s="65"/>
    </row>
    <row r="26" spans="1:13" s="3" customFormat="1" ht="24" customHeight="1" x14ac:dyDescent="0.25">
      <c r="A26" s="65"/>
      <c r="B26" s="97"/>
      <c r="C26" s="90"/>
      <c r="D26" s="100"/>
      <c r="E26" s="100"/>
      <c r="F26" s="92"/>
      <c r="G26" s="103"/>
      <c r="H26" s="99"/>
      <c r="I26" s="65"/>
      <c r="J26" s="65"/>
      <c r="K26" s="65"/>
      <c r="L26" s="65"/>
      <c r="M26" s="65"/>
    </row>
    <row r="27" spans="1:13" s="3" customFormat="1" ht="24" customHeight="1" x14ac:dyDescent="0.25">
      <c r="A27" s="65"/>
      <c r="B27" s="97"/>
      <c r="C27" s="90"/>
      <c r="D27" s="102"/>
      <c r="E27" s="93"/>
      <c r="F27" s="100"/>
      <c r="G27" s="94"/>
      <c r="H27" s="99"/>
      <c r="I27" s="65"/>
      <c r="J27" s="65"/>
      <c r="K27" s="65"/>
      <c r="L27" s="65"/>
      <c r="M27" s="65"/>
    </row>
    <row r="28" spans="1:13" s="3" customFormat="1" ht="24" customHeight="1" x14ac:dyDescent="0.25">
      <c r="A28" s="65"/>
      <c r="B28" s="121" t="s">
        <v>71</v>
      </c>
      <c r="C28" s="168"/>
      <c r="D28" s="168"/>
      <c r="E28" s="178"/>
      <c r="F28" s="220"/>
      <c r="G28" s="179">
        <f>SUBTOTAL(109,tblPersonalInvestments3[[残高 ]])</f>
        <v>0</v>
      </c>
      <c r="H28" s="163"/>
      <c r="I28" s="65"/>
      <c r="J28" s="65"/>
      <c r="K28" s="65"/>
      <c r="L28" s="65"/>
      <c r="M28" s="65"/>
    </row>
    <row r="29" spans="1:13" s="3" customFormat="1" ht="19.899999999999999" customHeight="1" x14ac:dyDescent="0.25">
      <c r="A29" s="65"/>
      <c r="B29" s="111"/>
      <c r="C29" s="111"/>
      <c r="D29" s="111"/>
      <c r="E29" s="124"/>
      <c r="F29" s="124"/>
      <c r="G29" s="124"/>
      <c r="H29" s="111"/>
      <c r="I29" s="65"/>
      <c r="J29" s="65"/>
      <c r="K29" s="65"/>
      <c r="L29" s="65"/>
      <c r="M29" s="65"/>
    </row>
    <row r="30" spans="1:13" s="3" customFormat="1" ht="19.899999999999999" customHeight="1" x14ac:dyDescent="0.25">
      <c r="A30" s="65"/>
      <c r="B30" s="68"/>
      <c r="C30" s="68"/>
      <c r="D30" s="68"/>
      <c r="E30" s="68"/>
      <c r="F30" s="68"/>
      <c r="G30" s="68"/>
      <c r="H30" s="68"/>
      <c r="I30" s="65"/>
      <c r="J30" s="65"/>
      <c r="K30" s="65"/>
      <c r="L30" s="65"/>
      <c r="M30" s="65"/>
    </row>
    <row r="31" spans="1:13" s="28" customFormat="1" ht="37.9" customHeight="1" x14ac:dyDescent="0.25">
      <c r="A31" s="76"/>
      <c r="B31" s="384" t="s">
        <v>74</v>
      </c>
      <c r="C31" s="385"/>
      <c r="D31" s="385"/>
      <c r="E31" s="385"/>
      <c r="F31" s="385"/>
      <c r="G31" s="385"/>
      <c r="H31" s="386"/>
      <c r="I31" s="76"/>
      <c r="J31" s="76"/>
      <c r="K31" s="76"/>
      <c r="L31" s="76"/>
      <c r="M31" s="76"/>
    </row>
    <row r="32" spans="1:13" s="3" customFormat="1" ht="40.15" customHeight="1" x14ac:dyDescent="0.25">
      <c r="A32" s="126"/>
      <c r="B32" s="218" t="s">
        <v>76</v>
      </c>
      <c r="C32" s="218" t="s">
        <v>54</v>
      </c>
      <c r="D32" s="218" t="s">
        <v>122</v>
      </c>
      <c r="E32" s="218" t="s">
        <v>124</v>
      </c>
      <c r="F32" s="211" t="s">
        <v>102</v>
      </c>
      <c r="G32" s="218" t="s">
        <v>109</v>
      </c>
      <c r="H32" s="218" t="s">
        <v>113</v>
      </c>
      <c r="I32" s="96"/>
      <c r="J32" s="65"/>
      <c r="K32" s="65"/>
      <c r="L32" s="65"/>
      <c r="M32" s="65"/>
    </row>
    <row r="33" spans="1:13" s="3" customFormat="1" ht="24" customHeight="1" x14ac:dyDescent="0.25">
      <c r="A33" s="65"/>
      <c r="B33" s="221"/>
      <c r="C33" s="222"/>
      <c r="D33" s="132"/>
      <c r="E33" s="132"/>
      <c r="F33" s="132"/>
      <c r="G33" s="133"/>
      <c r="H33" s="134"/>
      <c r="I33" s="96"/>
      <c r="J33" s="65"/>
      <c r="K33" s="65"/>
      <c r="L33" s="65"/>
      <c r="M33" s="65"/>
    </row>
    <row r="34" spans="1:13" s="3" customFormat="1" ht="24" customHeight="1" x14ac:dyDescent="0.25">
      <c r="A34" s="65"/>
      <c r="B34" s="135"/>
      <c r="C34" s="136"/>
      <c r="D34" s="137"/>
      <c r="E34" s="137"/>
      <c r="F34" s="137"/>
      <c r="G34" s="138"/>
      <c r="H34" s="139"/>
      <c r="I34" s="65"/>
      <c r="J34" s="65"/>
      <c r="K34" s="65"/>
      <c r="L34" s="65"/>
      <c r="M34" s="65"/>
    </row>
    <row r="35" spans="1:13" s="3" customFormat="1" ht="24" customHeight="1" x14ac:dyDescent="0.25">
      <c r="A35" s="65"/>
      <c r="B35" s="140"/>
      <c r="C35" s="136"/>
      <c r="D35" s="137"/>
      <c r="E35" s="137"/>
      <c r="F35" s="137"/>
      <c r="G35" s="138"/>
      <c r="H35" s="141"/>
      <c r="I35" s="96"/>
      <c r="J35" s="65"/>
      <c r="K35" s="65"/>
      <c r="L35" s="65"/>
      <c r="M35" s="65"/>
    </row>
    <row r="36" spans="1:13" s="3" customFormat="1" ht="24" customHeight="1" x14ac:dyDescent="0.25">
      <c r="A36" s="65"/>
      <c r="B36" s="135"/>
      <c r="C36" s="136"/>
      <c r="D36" s="137"/>
      <c r="E36" s="137"/>
      <c r="F36" s="137"/>
      <c r="G36" s="138"/>
      <c r="H36" s="139"/>
      <c r="I36" s="65"/>
      <c r="J36" s="65"/>
      <c r="K36" s="65"/>
      <c r="L36" s="65"/>
      <c r="M36" s="65"/>
    </row>
    <row r="37" spans="1:13" s="3" customFormat="1" ht="24" customHeight="1" x14ac:dyDescent="0.25">
      <c r="A37" s="65"/>
      <c r="B37" s="140"/>
      <c r="C37" s="136"/>
      <c r="D37" s="137"/>
      <c r="E37" s="137"/>
      <c r="F37" s="137"/>
      <c r="G37" s="138"/>
      <c r="H37" s="141"/>
      <c r="I37" s="96"/>
      <c r="J37" s="65"/>
      <c r="K37" s="65"/>
      <c r="L37" s="65"/>
      <c r="M37" s="65"/>
    </row>
    <row r="38" spans="1:13" s="3" customFormat="1" ht="24" customHeight="1" x14ac:dyDescent="0.25">
      <c r="A38" s="65"/>
      <c r="B38" s="223" t="s">
        <v>71</v>
      </c>
      <c r="C38" s="224"/>
      <c r="D38" s="224"/>
      <c r="E38" s="225"/>
      <c r="F38" s="224"/>
      <c r="G38" s="226">
        <f>SUBTOTAL(109,tblBusinessInterests4[[金額 ]])</f>
        <v>0</v>
      </c>
      <c r="H38" s="145"/>
      <c r="I38" s="65"/>
      <c r="J38" s="65"/>
      <c r="K38" s="65"/>
      <c r="L38" s="65"/>
      <c r="M38" s="65"/>
    </row>
    <row r="39" spans="1:13" s="3" customFormat="1" ht="19.899999999999999" customHeight="1" x14ac:dyDescent="0.25">
      <c r="A39" s="65"/>
      <c r="B39" s="111"/>
      <c r="C39" s="124"/>
      <c r="D39" s="124"/>
      <c r="E39" s="111"/>
      <c r="F39" s="124"/>
      <c r="G39" s="111"/>
      <c r="H39" s="124"/>
      <c r="I39" s="65"/>
      <c r="J39" s="65"/>
      <c r="K39" s="65"/>
      <c r="L39" s="65"/>
      <c r="M39" s="65"/>
    </row>
    <row r="40" spans="1:13" s="3" customFormat="1" ht="19.899999999999999" customHeight="1" x14ac:dyDescent="0.25">
      <c r="A40" s="65"/>
      <c r="B40" s="68"/>
      <c r="C40" s="68"/>
      <c r="D40" s="68"/>
      <c r="E40" s="68"/>
      <c r="F40" s="68"/>
      <c r="G40" s="68"/>
      <c r="H40" s="68"/>
      <c r="I40" s="65"/>
      <c r="J40" s="65"/>
      <c r="K40" s="65"/>
      <c r="L40" s="65"/>
      <c r="M40" s="65"/>
    </row>
    <row r="41" spans="1:13" s="28" customFormat="1" ht="37.9" customHeight="1" x14ac:dyDescent="0.25">
      <c r="A41" s="76"/>
      <c r="B41" s="384" t="s">
        <v>118</v>
      </c>
      <c r="C41" s="387"/>
      <c r="D41" s="387"/>
      <c r="E41" s="387"/>
      <c r="F41" s="387"/>
      <c r="G41" s="387"/>
      <c r="H41" s="388"/>
      <c r="I41" s="76"/>
      <c r="J41" s="76"/>
      <c r="K41" s="76"/>
      <c r="L41" s="76"/>
      <c r="M41" s="76"/>
    </row>
    <row r="42" spans="1:13" s="3" customFormat="1" ht="40.15" customHeight="1" x14ac:dyDescent="0.25">
      <c r="A42" s="65"/>
      <c r="B42" s="218" t="s">
        <v>119</v>
      </c>
      <c r="C42" s="211" t="s">
        <v>121</v>
      </c>
      <c r="D42" s="211" t="s">
        <v>94</v>
      </c>
      <c r="E42" s="211" t="s">
        <v>125</v>
      </c>
      <c r="F42" s="227" t="s">
        <v>126</v>
      </c>
      <c r="G42" s="218" t="s">
        <v>107</v>
      </c>
      <c r="H42" s="213" t="s">
        <v>113</v>
      </c>
      <c r="I42" s="96"/>
      <c r="J42" s="65"/>
      <c r="K42" s="65"/>
      <c r="L42" s="65"/>
      <c r="M42" s="65"/>
    </row>
    <row r="43" spans="1:13" s="3" customFormat="1" ht="24" customHeight="1" thickBot="1" x14ac:dyDescent="0.3">
      <c r="A43" s="65"/>
      <c r="B43" s="117"/>
      <c r="C43" s="120"/>
      <c r="D43" s="84"/>
      <c r="E43" s="84"/>
      <c r="F43" s="398"/>
      <c r="G43" s="149"/>
      <c r="H43" s="119"/>
      <c r="I43" s="65"/>
      <c r="J43" s="150"/>
      <c r="K43" s="65"/>
      <c r="L43" s="65"/>
      <c r="M43" s="65"/>
    </row>
    <row r="44" spans="1:13" s="3" customFormat="1" ht="24" customHeight="1" x14ac:dyDescent="0.25">
      <c r="A44" s="65"/>
      <c r="B44" s="97"/>
      <c r="C44" s="95"/>
      <c r="D44" s="100"/>
      <c r="E44" s="100"/>
      <c r="F44" s="399"/>
      <c r="G44" s="103"/>
      <c r="H44" s="95"/>
      <c r="I44" s="96"/>
      <c r="J44" s="65"/>
      <c r="K44" s="65"/>
      <c r="L44" s="65"/>
      <c r="M44" s="65"/>
    </row>
    <row r="45" spans="1:13" s="3" customFormat="1" ht="24" customHeight="1" x14ac:dyDescent="0.25">
      <c r="A45" s="65"/>
      <c r="B45" s="97"/>
      <c r="C45" s="152"/>
      <c r="D45" s="100"/>
      <c r="E45" s="153"/>
      <c r="F45" s="400"/>
      <c r="G45" s="103"/>
      <c r="H45" s="95"/>
      <c r="I45" s="96"/>
      <c r="J45" s="65"/>
      <c r="K45" s="65"/>
      <c r="L45" s="65"/>
      <c r="M45" s="65"/>
    </row>
    <row r="46" spans="1:13" s="3" customFormat="1" ht="24" customHeight="1" x14ac:dyDescent="0.25">
      <c r="A46" s="65"/>
      <c r="B46" s="97"/>
      <c r="C46" s="101"/>
      <c r="D46" s="100"/>
      <c r="E46" s="155"/>
      <c r="F46" s="400"/>
      <c r="G46" s="94"/>
      <c r="H46" s="95"/>
      <c r="I46" s="96"/>
      <c r="J46" s="65"/>
      <c r="K46" s="65"/>
      <c r="L46" s="65"/>
      <c r="M46" s="65"/>
    </row>
    <row r="47" spans="1:13" s="3" customFormat="1" ht="24" customHeight="1" x14ac:dyDescent="0.25">
      <c r="A47" s="65"/>
      <c r="B47" s="97"/>
      <c r="C47" s="101"/>
      <c r="D47" s="92"/>
      <c r="E47" s="100"/>
      <c r="F47" s="401"/>
      <c r="G47" s="157"/>
      <c r="H47" s="99"/>
      <c r="I47" s="65"/>
      <c r="J47" s="65"/>
      <c r="K47" s="65"/>
      <c r="L47" s="65"/>
      <c r="M47" s="65"/>
    </row>
    <row r="48" spans="1:13" s="3" customFormat="1" ht="24" customHeight="1" x14ac:dyDescent="0.25">
      <c r="A48" s="88"/>
      <c r="B48" s="159" t="s">
        <v>71</v>
      </c>
      <c r="C48" s="228"/>
      <c r="D48" s="228"/>
      <c r="E48" s="229"/>
      <c r="F48" s="402"/>
      <c r="G48" s="108">
        <f>SUBTOTAL(109,tblRealEstate5[[残高 ]])</f>
        <v>0</v>
      </c>
      <c r="H48" s="163"/>
      <c r="I48" s="65"/>
      <c r="J48" s="65"/>
      <c r="K48" s="65"/>
      <c r="L48" s="65"/>
      <c r="M48" s="65"/>
    </row>
    <row r="49" spans="1:13" s="3" customFormat="1" ht="19.899999999999999" customHeight="1" x14ac:dyDescent="0.25">
      <c r="A49" s="65"/>
      <c r="B49" s="111"/>
      <c r="C49" s="124"/>
      <c r="D49" s="124"/>
      <c r="E49" s="111"/>
      <c r="F49" s="124"/>
      <c r="G49" s="111"/>
      <c r="H49" s="124"/>
      <c r="I49" s="65"/>
      <c r="J49" s="65"/>
      <c r="K49" s="65"/>
      <c r="L49" s="65"/>
      <c r="M49" s="65"/>
    </row>
    <row r="50" spans="1:13" s="3" customFormat="1" ht="19.899999999999999" customHeight="1" x14ac:dyDescent="0.25">
      <c r="A50" s="65"/>
      <c r="B50" s="68"/>
      <c r="C50" s="68"/>
      <c r="D50" s="68"/>
      <c r="E50" s="68"/>
      <c r="F50" s="68"/>
      <c r="G50" s="68"/>
      <c r="H50" s="68"/>
      <c r="I50" s="65"/>
      <c r="J50" s="65"/>
      <c r="K50" s="65"/>
      <c r="L50" s="65"/>
      <c r="M50" s="65"/>
    </row>
    <row r="51" spans="1:13" s="28" customFormat="1" ht="37.9" customHeight="1" x14ac:dyDescent="0.25">
      <c r="A51" s="76"/>
      <c r="B51" s="384" t="s">
        <v>120</v>
      </c>
      <c r="C51" s="387"/>
      <c r="D51" s="387"/>
      <c r="E51" s="387"/>
      <c r="F51" s="387"/>
      <c r="G51" s="387"/>
      <c r="H51" s="388"/>
      <c r="I51" s="76"/>
      <c r="J51" s="76"/>
      <c r="K51" s="76"/>
      <c r="L51" s="76"/>
      <c r="M51" s="76"/>
    </row>
    <row r="52" spans="1:13" s="5" customFormat="1" ht="40.15" customHeight="1" x14ac:dyDescent="0.25">
      <c r="A52" s="64"/>
      <c r="B52" s="218" t="s">
        <v>92</v>
      </c>
      <c r="C52" s="218" t="s">
        <v>97</v>
      </c>
      <c r="D52" s="211" t="s">
        <v>94</v>
      </c>
      <c r="E52" s="212" t="s">
        <v>100</v>
      </c>
      <c r="F52" s="212" t="s">
        <v>101</v>
      </c>
      <c r="G52" s="211" t="s">
        <v>109</v>
      </c>
      <c r="H52" s="213" t="s">
        <v>113</v>
      </c>
      <c r="I52" s="64"/>
      <c r="J52" s="64"/>
      <c r="K52" s="64"/>
      <c r="L52" s="64"/>
      <c r="M52" s="164"/>
    </row>
    <row r="53" spans="1:13" s="3" customFormat="1" ht="24" customHeight="1" x14ac:dyDescent="0.25">
      <c r="A53" s="65"/>
      <c r="B53" s="117"/>
      <c r="C53" s="120"/>
      <c r="D53" s="155"/>
      <c r="E53" s="84"/>
      <c r="F53" s="84"/>
      <c r="G53" s="86"/>
      <c r="H53" s="120"/>
      <c r="I53" s="96"/>
      <c r="J53" s="65"/>
      <c r="K53" s="65"/>
      <c r="L53" s="65"/>
      <c r="M53" s="65"/>
    </row>
    <row r="54" spans="1:13" s="3" customFormat="1" ht="24" customHeight="1" x14ac:dyDescent="0.25">
      <c r="A54" s="65"/>
      <c r="B54" s="97"/>
      <c r="C54" s="95"/>
      <c r="D54" s="92"/>
      <c r="E54" s="92"/>
      <c r="F54" s="92"/>
      <c r="G54" s="103"/>
      <c r="H54" s="95"/>
      <c r="I54" s="96"/>
      <c r="J54" s="65"/>
      <c r="K54" s="65"/>
      <c r="L54" s="65"/>
      <c r="M54" s="65"/>
    </row>
    <row r="55" spans="1:13" s="3" customFormat="1" ht="24" customHeight="1" x14ac:dyDescent="0.25">
      <c r="A55" s="65"/>
      <c r="B55" s="97"/>
      <c r="C55" s="95"/>
      <c r="D55" s="93"/>
      <c r="E55" s="91"/>
      <c r="F55" s="100"/>
      <c r="G55" s="103"/>
      <c r="H55" s="99"/>
      <c r="I55" s="65"/>
      <c r="J55" s="65"/>
      <c r="K55" s="65"/>
      <c r="L55" s="65"/>
      <c r="M55" s="65"/>
    </row>
    <row r="56" spans="1:13" s="3" customFormat="1" ht="24" customHeight="1" x14ac:dyDescent="0.25">
      <c r="A56" s="65"/>
      <c r="B56" s="97"/>
      <c r="C56" s="95"/>
      <c r="D56" s="100"/>
      <c r="E56" s="92"/>
      <c r="F56" s="92"/>
      <c r="G56" s="103"/>
      <c r="H56" s="101"/>
      <c r="I56" s="96"/>
      <c r="J56" s="65"/>
      <c r="K56" s="65"/>
      <c r="L56" s="65"/>
      <c r="M56" s="65"/>
    </row>
    <row r="57" spans="1:13" s="3" customFormat="1" ht="24" customHeight="1" x14ac:dyDescent="0.25">
      <c r="A57" s="65"/>
      <c r="B57" s="97"/>
      <c r="C57" s="90"/>
      <c r="D57" s="100"/>
      <c r="E57" s="100"/>
      <c r="F57" s="92"/>
      <c r="G57" s="98"/>
      <c r="H57" s="95"/>
      <c r="I57" s="96"/>
      <c r="J57" s="65"/>
      <c r="K57" s="65"/>
      <c r="L57" s="65"/>
      <c r="M57" s="65"/>
    </row>
    <row r="58" spans="1:13" s="3" customFormat="1" ht="24" customHeight="1" x14ac:dyDescent="0.25">
      <c r="A58" s="65"/>
      <c r="B58" s="121" t="s">
        <v>71</v>
      </c>
      <c r="C58" s="167"/>
      <c r="D58" s="168"/>
      <c r="E58" s="168"/>
      <c r="F58" s="169"/>
      <c r="G58" s="162">
        <f>SUBTOTAL(109,tblPensionPlans6[[金額 ]])</f>
        <v>0</v>
      </c>
      <c r="H58" s="169"/>
      <c r="I58" s="96"/>
      <c r="J58" s="65"/>
      <c r="K58" s="65"/>
      <c r="L58" s="65"/>
      <c r="M58" s="65"/>
    </row>
  </sheetData>
  <mergeCells count="8">
    <mergeCell ref="B31:H31"/>
    <mergeCell ref="B41:H41"/>
    <mergeCell ref="B51:H51"/>
    <mergeCell ref="B1:H1"/>
    <mergeCell ref="B2:H6"/>
    <mergeCell ref="B7:H7"/>
    <mergeCell ref="B11:H11"/>
    <mergeCell ref="B21:H21"/>
  </mergeCells>
  <phoneticPr fontId="82"/>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"単独,共同"</formula1>
    </dataValidation>
  </dataValidations>
  <pageMargins left="0.7" right="0.7" top="0.75" bottom="0.75" header="0.3" footer="0.3"/>
  <pageSetup paperSize="9" scale="56" orientation="landscape"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TM33996222</ap:Template>
  <ap:DocSecurity>0</ap:DocSecurity>
  <ap:ScaleCrop>false</ap:ScaleCrop>
  <ap:HeadingPairs>
    <vt:vector baseType="variant" size="4">
      <vt:variant>
        <vt:lpstr>ワークシート</vt:lpstr>
      </vt:variant>
      <vt:variant>
        <vt:i4>3</vt:i4>
      </vt:variant>
      <vt:variant>
        <vt:lpstr>名前付き一覧</vt:lpstr>
      </vt:variant>
      <vt:variant>
        <vt:i4>1</vt:i4>
      </vt:variant>
    </vt:vector>
  </ap:HeadingPairs>
  <ap:TitlesOfParts>
    <vt:vector baseType="lpstr" size="4">
      <vt:lpstr>検認目録</vt:lpstr>
      <vt:lpstr>検認資産</vt:lpstr>
      <vt:lpstr>検認負債</vt:lpstr>
      <vt:lpstr>検認目録!StartDate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2022-04-06T18:49:32Z</dcterms:created>
  <dcterms:modified xsi:type="dcterms:W3CDTF">2022-05-19T10:40:22Z</dcterms:modified>
  <cp:category/>
  <cp:contentStatus/>
</cp:coreProperties>
</file>