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5" windowWidth="14280" windowHeight="8700"/>
  </bookViews>
  <sheets>
    <sheet name="バスルームの改造費" sheetId="1" r:id="rId1"/>
  </sheets>
  <definedNames>
    <definedName name="_xlnm.Print_Area" localSheetId="0">バスルームの改造費!$B$2:$G$41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38" i="1" s="1"/>
  <c r="F8" i="1"/>
  <c r="F9" i="1"/>
  <c r="F11" i="1"/>
  <c r="F12" i="1"/>
  <c r="F14" i="1"/>
  <c r="F16" i="1"/>
  <c r="F17" i="1"/>
  <c r="F18" i="1"/>
  <c r="F20" i="1"/>
  <c r="F22" i="1"/>
  <c r="F23" i="1"/>
  <c r="F25" i="1"/>
  <c r="F27" i="1"/>
  <c r="F29" i="1"/>
  <c r="F31" i="1"/>
  <c r="F33" i="1"/>
  <c r="F35" i="1"/>
  <c r="F37" i="1"/>
  <c r="G6" i="1"/>
  <c r="G7" i="1"/>
  <c r="G38" i="1" s="1"/>
  <c r="G41" i="1" s="1"/>
  <c r="G8" i="1"/>
  <c r="G9" i="1"/>
  <c r="G11" i="1"/>
  <c r="G12" i="1"/>
  <c r="G14" i="1"/>
  <c r="G16" i="1"/>
  <c r="G17" i="1"/>
  <c r="G18" i="1"/>
  <c r="G20" i="1"/>
  <c r="G22" i="1"/>
  <c r="G23" i="1"/>
  <c r="G25" i="1"/>
  <c r="G27" i="1"/>
  <c r="G29" i="1"/>
  <c r="G31" i="1"/>
  <c r="G33" i="1"/>
  <c r="G35" i="1"/>
  <c r="G37" i="1"/>
  <c r="F41" i="1" l="1"/>
  <c r="F40" i="1"/>
</calcChain>
</file>

<file path=xl/sharedStrings.xml><?xml version="1.0" encoding="utf-8"?>
<sst xmlns="http://schemas.openxmlformats.org/spreadsheetml/2006/main" count="95" uniqueCount="45">
  <si>
    <t>バスルームの改造費ワークシート</t>
    <rPh sb="6" eb="8">
      <t>かいぞう</t>
    </rPh>
    <rPh sb="8" eb="9">
      <t>ひ</t>
    </rPh>
    <phoneticPr fontId="0" type="noConversion"/>
  </si>
  <si>
    <t>数量</t>
    <rPh sb="0" eb="2">
      <t>すうりょう</t>
    </rPh>
    <phoneticPr fontId="0" type="noConversion"/>
  </si>
  <si>
    <t>品目</t>
    <rPh sb="0" eb="2">
      <t>ひんもく</t>
    </rPh>
    <phoneticPr fontId="0" type="noConversion"/>
  </si>
  <si>
    <t>実際の費用</t>
    <rPh sb="0" eb="2">
      <t>じっさい</t>
    </rPh>
    <rPh sb="3" eb="5">
      <t>ひよう</t>
    </rPh>
    <phoneticPr fontId="0" type="noConversion"/>
  </si>
  <si>
    <t>蛇口</t>
    <rPh sb="0" eb="2">
      <t>じゃぐち</t>
    </rPh>
    <phoneticPr fontId="0" type="noConversion"/>
  </si>
  <si>
    <t>床材</t>
    <rPh sb="0" eb="2">
      <t>ゆかざい</t>
    </rPh>
    <phoneticPr fontId="0" type="noConversion"/>
  </si>
  <si>
    <t>照明</t>
    <rPh sb="0" eb="2">
      <t>しょうめい</t>
    </rPh>
    <phoneticPr fontId="0" type="noConversion"/>
  </si>
  <si>
    <t>壁</t>
    <rPh sb="0" eb="1">
      <t>かべ</t>
    </rPh>
    <phoneticPr fontId="0" type="noConversion"/>
  </si>
  <si>
    <t>窓</t>
    <rPh sb="0" eb="1">
      <t>まど</t>
    </rPh>
    <phoneticPr fontId="0" type="noConversion"/>
  </si>
  <si>
    <t>その他</t>
    <rPh sb="2" eb="3">
      <t>た</t>
    </rPh>
    <phoneticPr fontId="0" type="noConversion"/>
  </si>
  <si>
    <t>小計</t>
    <rPh sb="0" eb="2">
      <t>しょうけい</t>
    </rPh>
    <phoneticPr fontId="0" type="noConversion"/>
  </si>
  <si>
    <t>合計</t>
    <rPh sb="0" eb="2">
      <t>ごうけい</t>
    </rPh>
    <phoneticPr fontId="0" type="noConversion"/>
  </si>
  <si>
    <t>シャワーヘッド、標準</t>
    <rPh sb="8" eb="10">
      <t>ひょうじゅん</t>
    </rPh>
    <phoneticPr fontId="0" type="noConversion"/>
  </si>
  <si>
    <t>湯船の周りの壁、標準</t>
    <rPh sb="0" eb="2">
      <t>ゆぶね</t>
    </rPh>
    <rPh sb="3" eb="4">
      <t>まわ</t>
    </rPh>
    <rPh sb="6" eb="7">
      <t>かべ</t>
    </rPh>
    <rPh sb="8" eb="10">
      <t>ひょうじゅん</t>
    </rPh>
    <phoneticPr fontId="0" type="noConversion"/>
  </si>
  <si>
    <t>蛇口、浴槽、標準</t>
    <rPh sb="0" eb="2">
      <t>じゃぐち</t>
    </rPh>
    <rPh sb="3" eb="5">
      <t>よくそう</t>
    </rPh>
    <rPh sb="6" eb="8">
      <t>ひょうじゅん</t>
    </rPh>
    <phoneticPr fontId="0" type="noConversion"/>
  </si>
  <si>
    <t>シンクの蛇口、標準</t>
    <rPh sb="4" eb="6">
      <t>じゃぐち</t>
    </rPh>
    <rPh sb="7" eb="9">
      <t>ひょうじゅん</t>
    </rPh>
    <phoneticPr fontId="0" type="noConversion"/>
  </si>
  <si>
    <t>タオルかけ、標準</t>
    <rPh sb="6" eb="8">
      <t>ひょうじゅん</t>
    </rPh>
    <phoneticPr fontId="0" type="noConversion"/>
  </si>
  <si>
    <t>洗面所、標準</t>
    <rPh sb="0" eb="2">
      <t>せんめん</t>
    </rPh>
    <rPh sb="2" eb="3">
      <t>じょ</t>
    </rPh>
    <rPh sb="4" eb="6">
      <t>ひょうじゅん</t>
    </rPh>
    <phoneticPr fontId="0" type="noConversion"/>
  </si>
  <si>
    <t>便器、標準</t>
    <rPh sb="0" eb="2">
      <t>べんき</t>
    </rPh>
    <rPh sb="3" eb="5">
      <t>ひょうじゅん</t>
    </rPh>
    <phoneticPr fontId="0" type="noConversion"/>
  </si>
  <si>
    <t>はめ込み式ライト、標準</t>
    <rPh sb="2" eb="3">
      <t>こ</t>
    </rPh>
    <rPh sb="4" eb="5">
      <t>しき</t>
    </rPh>
    <rPh sb="9" eb="11">
      <t>ひょうじゅん</t>
    </rPh>
    <phoneticPr fontId="0" type="noConversion"/>
  </si>
  <si>
    <t>木の開き窓、デラックス</t>
    <rPh sb="0" eb="1">
      <t>き</t>
    </rPh>
    <rPh sb="2" eb="3">
      <t>ひら</t>
    </rPh>
    <rPh sb="4" eb="5">
      <t>まど</t>
    </rPh>
    <phoneticPr fontId="0" type="noConversion"/>
  </si>
  <si>
    <t>予備費</t>
    <rPh sb="0" eb="3">
      <t>よびひ</t>
    </rPh>
    <phoneticPr fontId="0" type="noConversion"/>
  </si>
  <si>
    <t>浴槽/シャワー</t>
    <rPh sb="0" eb="2">
      <t>よくそう</t>
    </rPh>
    <phoneticPr fontId="0" type="noConversion"/>
  </si>
  <si>
    <t>シャワー ドア、蝶番を付ける、標準</t>
    <rPh sb="8" eb="10">
      <t>ちょうつがい</t>
    </rPh>
    <rPh sb="11" eb="12">
      <t>つ</t>
    </rPh>
    <rPh sb="15" eb="17">
      <t>ひょうじゅん</t>
    </rPh>
    <phoneticPr fontId="0" type="noConversion"/>
  </si>
  <si>
    <t>キャビネット</t>
    <phoneticPr fontId="0" type="noConversion"/>
  </si>
  <si>
    <t>洗面キャビネット 60 cm、デラックス</t>
    <rPh sb="0" eb="2">
      <t>せんめん</t>
    </rPh>
    <phoneticPr fontId="0" type="noConversion"/>
  </si>
  <si>
    <t>モジュール式のドレッサー 80 cm、標準</t>
    <rPh sb="5" eb="6">
      <t>しき</t>
    </rPh>
    <rPh sb="19" eb="21">
      <t>ひょうじゅん</t>
    </rPh>
    <phoneticPr fontId="0" type="noConversion"/>
  </si>
  <si>
    <t>カウンタートップ</t>
    <phoneticPr fontId="0" type="noConversion"/>
  </si>
  <si>
    <t>セラミック タイル、デラックス (1 メートルあたり)</t>
    <phoneticPr fontId="0" type="noConversion"/>
  </si>
  <si>
    <t>蛇口、シャワー、シングル ハンドル、標準</t>
    <rPh sb="0" eb="2">
      <t>じゃぐち</t>
    </rPh>
    <rPh sb="18" eb="20">
      <t>ひょうじゅん</t>
    </rPh>
    <phoneticPr fontId="0" type="noConversion"/>
  </si>
  <si>
    <t>セラミック タイル、標準 (1 平方メートルあたり)</t>
    <rPh sb="10" eb="12">
      <t>ひょうじゅん</t>
    </rPh>
    <rPh sb="16" eb="18">
      <t>へいほう</t>
    </rPh>
    <phoneticPr fontId="0" type="noConversion"/>
  </si>
  <si>
    <t>建具金物</t>
    <phoneticPr fontId="0" type="noConversion"/>
  </si>
  <si>
    <t>トイレット ペーパー ホルダ</t>
    <phoneticPr fontId="0" type="noConversion"/>
  </si>
  <si>
    <t>シンク</t>
    <phoneticPr fontId="0" type="noConversion"/>
  </si>
  <si>
    <t>便器/ビデ</t>
    <rPh sb="0" eb="2">
      <t>べんき</t>
    </rPh>
    <phoneticPr fontId="0" type="noConversion"/>
  </si>
  <si>
    <t>換気</t>
    <phoneticPr fontId="0" type="noConversion"/>
  </si>
  <si>
    <t>換気扇/ライト、標準</t>
    <rPh sb="0" eb="3">
      <t>かんきせん</t>
    </rPh>
    <rPh sb="8" eb="10">
      <t>ひょうじゅん</t>
    </rPh>
    <phoneticPr fontId="0" type="noConversion"/>
  </si>
  <si>
    <t>デザイナ壁紙、デラックス (1 平方メートルあたり)</t>
    <rPh sb="4" eb="6">
      <t>かべがみ</t>
    </rPh>
    <rPh sb="16" eb="18">
      <t>へいほう</t>
    </rPh>
    <phoneticPr fontId="0" type="noConversion"/>
  </si>
  <si>
    <t>加算 30%</t>
    <rPh sb="0" eb="2">
      <t>かさん</t>
    </rPh>
    <phoneticPr fontId="0" type="noConversion"/>
  </si>
  <si>
    <t>見積もり</t>
    <phoneticPr fontId="0" type="noConversion"/>
  </si>
  <si>
    <t>見積もり</t>
    <phoneticPr fontId="0" type="noConversion"/>
  </si>
  <si>
    <t>見積もり</t>
    <phoneticPr fontId="0" type="noConversion"/>
  </si>
  <si>
    <t>品目ごとの費用 (\)</t>
    <rPh sb="0" eb="2">
      <t>ひんもく</t>
    </rPh>
    <rPh sb="5" eb="7">
      <t>ひよう</t>
    </rPh>
    <phoneticPr fontId="0" type="noConversion"/>
  </si>
  <si>
    <t>総費用 (\)</t>
    <rPh sb="0" eb="3">
      <t>そうひよう</t>
    </rPh>
    <phoneticPr fontId="0" type="noConversion"/>
  </si>
  <si>
    <t>湯船、鋳鉄、1.5 m、標準</t>
    <rPh sb="0" eb="2">
      <t>ゆぶね</t>
    </rPh>
    <rPh sb="12" eb="14">
      <t>ひょうじゅん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</si>
</sst>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9" formatCode="&quot;\&quot;#,##0_);\(&quot;\&quot;#,##0\)"/>
  </numFmts>
  <fonts count="13">
    <font>
      <sz val="10"/>
      <name val="Arial"/>
      <family val="2"/>
    </font>
    <font>
      <sz val="10"/>
      <name val="Arial"/>
      <family val="2"/>
    </font>
    <font>
      <b/>
      <sz val="16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10"/>
      <color indexed="5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22"/>
      </bottom>
      <diagonal/>
    </border>
    <border>
      <left/>
      <right/>
      <top style="thin">
        <color indexed="63"/>
      </top>
      <bottom style="thin">
        <color indexed="22"/>
      </bottom>
      <diagonal/>
    </border>
    <border>
      <left/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3"/>
      </left>
      <right style="thin">
        <color indexed="22"/>
      </right>
      <top/>
      <bottom/>
      <diagonal/>
    </border>
    <border>
      <left style="thin">
        <color indexed="63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3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3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55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wrapText="1"/>
    </xf>
    <xf numFmtId="0" fontId="5" fillId="6" borderId="11" xfId="1" applyNumberFormat="1" applyFont="1" applyFill="1" applyBorder="1" applyAlignment="1">
      <alignment horizontal="left" wrapText="1"/>
    </xf>
    <xf numFmtId="0" fontId="5" fillId="6" borderId="12" xfId="1" applyNumberFormat="1" applyFont="1" applyFill="1" applyBorder="1" applyAlignment="1">
      <alignment horizontal="left" wrapText="1"/>
    </xf>
    <xf numFmtId="0" fontId="7" fillId="6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9" fillId="7" borderId="0" xfId="0" applyFont="1" applyFill="1"/>
    <xf numFmtId="0" fontId="10" fillId="7" borderId="0" xfId="0" applyFont="1" applyFill="1" applyAlignment="1"/>
    <xf numFmtId="0" fontId="9" fillId="7" borderId="0" xfId="0" applyFont="1" applyFill="1" applyAlignment="1">
      <alignment horizontal="center"/>
    </xf>
    <xf numFmtId="0" fontId="9" fillId="3" borderId="4" xfId="0" applyFont="1" applyFill="1" applyBorder="1" applyAlignment="1"/>
    <xf numFmtId="0" fontId="9" fillId="7" borderId="0" xfId="0" applyFont="1" applyFill="1" applyAlignment="1"/>
    <xf numFmtId="0" fontId="5" fillId="6" borderId="15" xfId="0" applyFont="1" applyFill="1" applyBorder="1" applyAlignment="1">
      <alignment horizontal="center"/>
    </xf>
    <xf numFmtId="0" fontId="5" fillId="6" borderId="15" xfId="1" applyNumberFormat="1" applyFont="1" applyFill="1" applyBorder="1" applyAlignment="1">
      <alignment horizontal="center"/>
    </xf>
    <xf numFmtId="0" fontId="5" fillId="8" borderId="15" xfId="1" applyNumberFormat="1" applyFont="1" applyFill="1" applyBorder="1" applyAlignment="1">
      <alignment horizontal="center"/>
    </xf>
    <xf numFmtId="0" fontId="5" fillId="8" borderId="16" xfId="1" applyNumberFormat="1" applyFont="1" applyFill="1" applyBorder="1" applyAlignment="1">
      <alignment horizontal="center"/>
    </xf>
    <xf numFmtId="0" fontId="5" fillId="6" borderId="17" xfId="1" applyNumberFormat="1" applyFont="1" applyFill="1" applyBorder="1" applyAlignment="1">
      <alignment horizontal="center"/>
    </xf>
    <xf numFmtId="0" fontId="5" fillId="8" borderId="17" xfId="1" applyNumberFormat="1" applyFont="1" applyFill="1" applyBorder="1" applyAlignment="1">
      <alignment horizontal="center"/>
    </xf>
    <xf numFmtId="0" fontId="5" fillId="8" borderId="18" xfId="1" applyNumberFormat="1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19" xfId="1" applyNumberFormat="1" applyFont="1" applyFill="1" applyBorder="1" applyAlignment="1">
      <alignment horizontal="center"/>
    </xf>
    <xf numFmtId="0" fontId="5" fillId="8" borderId="19" xfId="1" applyNumberFormat="1" applyFont="1" applyFill="1" applyBorder="1" applyAlignment="1">
      <alignment horizontal="center"/>
    </xf>
    <xf numFmtId="0" fontId="5" fillId="8" borderId="20" xfId="1" applyNumberFormat="1" applyFont="1" applyFill="1" applyBorder="1" applyAlignment="1">
      <alignment horizontal="center"/>
    </xf>
    <xf numFmtId="0" fontId="9" fillId="3" borderId="21" xfId="0" applyFont="1" applyFill="1" applyBorder="1" applyAlignment="1"/>
    <xf numFmtId="0" fontId="5" fillId="6" borderId="22" xfId="1" applyNumberFormat="1" applyFont="1" applyFill="1" applyBorder="1" applyAlignment="1">
      <alignment horizontal="center"/>
    </xf>
    <xf numFmtId="0" fontId="5" fillId="8" borderId="22" xfId="1" applyNumberFormat="1" applyFont="1" applyFill="1" applyBorder="1" applyAlignment="1">
      <alignment horizontal="center"/>
    </xf>
    <xf numFmtId="0" fontId="5" fillId="8" borderId="23" xfId="1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0" fontId="11" fillId="2" borderId="25" xfId="1" applyNumberFormat="1" applyFont="1" applyFill="1" applyBorder="1" applyAlignment="1">
      <alignment horizontal="center"/>
    </xf>
    <xf numFmtId="0" fontId="11" fillId="2" borderId="26" xfId="1" applyNumberFormat="1" applyFont="1" applyFill="1" applyBorder="1" applyAlignment="1">
      <alignment horizontal="center"/>
    </xf>
    <xf numFmtId="0" fontId="9" fillId="3" borderId="6" xfId="0" applyFont="1" applyFill="1" applyBorder="1" applyAlignment="1"/>
    <xf numFmtId="0" fontId="5" fillId="4" borderId="6" xfId="0" applyFont="1" applyFill="1" applyBorder="1" applyAlignment="1">
      <alignment horizontal="center"/>
    </xf>
    <xf numFmtId="0" fontId="5" fillId="6" borderId="23" xfId="1" applyNumberFormat="1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44" fontId="12" fillId="2" borderId="27" xfId="1" applyFont="1" applyFill="1" applyBorder="1" applyAlignment="1">
      <alignment horizontal="center"/>
    </xf>
    <xf numFmtId="44" fontId="9" fillId="7" borderId="0" xfId="1" applyFont="1" applyFill="1" applyAlignment="1">
      <alignment horizontal="center"/>
    </xf>
    <xf numFmtId="179" fontId="12" fillId="2" borderId="27" xfId="1" applyNumberFormat="1" applyFont="1" applyFill="1" applyBorder="1" applyAlignment="1">
      <alignment horizontal="center"/>
    </xf>
    <xf numFmtId="179" fontId="12" fillId="2" borderId="28" xfId="1" applyNumberFormat="1" applyFont="1" applyFill="1" applyBorder="1" applyAlignment="1">
      <alignment horizontal="center"/>
    </xf>
    <xf numFmtId="0" fontId="2" fillId="7" borderId="0" xfId="0" applyFont="1" applyFill="1" applyAlignment="1"/>
    <xf numFmtId="0" fontId="8" fillId="7" borderId="0" xfId="0" applyFont="1" applyFill="1" applyAlignment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  <pageSetUpPr fitToPage="1"/>
  </sheetPr>
  <dimension ref="B2:G43"/>
  <sheetViews>
    <sheetView tabSelected="1" workbookViewId="0">
      <selection activeCell="E6" sqref="E6"/>
    </sheetView>
  </sheetViews>
  <sheetFormatPr defaultRowHeight="12"/>
  <cols>
    <col min="1" max="1" width="1.5703125" style="16" customWidth="1"/>
    <col min="2" max="2" width="36.42578125" style="16" bestFit="1" customWidth="1"/>
    <col min="3" max="3" width="9" style="18" customWidth="1"/>
    <col min="4" max="4" width="11.140625" style="18" customWidth="1"/>
    <col min="5" max="5" width="10.140625" style="18" customWidth="1"/>
    <col min="6" max="6" width="10.28515625" style="18" bestFit="1" customWidth="1"/>
    <col min="7" max="7" width="12.42578125" style="18" customWidth="1"/>
    <col min="8" max="8" width="2.85546875" style="16" customWidth="1"/>
    <col min="9" max="16384" width="9.140625" style="16"/>
  </cols>
  <sheetData>
    <row r="2" spans="2:7" ht="18.75">
      <c r="B2" s="48" t="s">
        <v>0</v>
      </c>
      <c r="C2" s="49"/>
      <c r="D2" s="49"/>
      <c r="E2" s="49"/>
      <c r="F2" s="49"/>
      <c r="G2" s="49"/>
    </row>
    <row r="3" spans="2:7" ht="6.75" customHeight="1">
      <c r="B3" s="17"/>
    </row>
    <row r="4" spans="2:7">
      <c r="B4" s="2" t="s">
        <v>2</v>
      </c>
      <c r="C4" s="1" t="s">
        <v>1</v>
      </c>
      <c r="D4" s="50" t="s">
        <v>42</v>
      </c>
      <c r="E4" s="51"/>
      <c r="F4" s="52" t="s">
        <v>43</v>
      </c>
      <c r="G4" s="53"/>
    </row>
    <row r="5" spans="2:7" s="20" customFormat="1" ht="15.75" customHeight="1">
      <c r="B5" s="3" t="s">
        <v>22</v>
      </c>
      <c r="C5" s="19"/>
      <c r="D5" s="4" t="s">
        <v>39</v>
      </c>
      <c r="E5" s="4" t="s">
        <v>3</v>
      </c>
      <c r="F5" s="5" t="s">
        <v>40</v>
      </c>
      <c r="G5" s="6" t="s">
        <v>3</v>
      </c>
    </row>
    <row r="6" spans="2:7" s="20" customFormat="1">
      <c r="B6" s="12" t="s">
        <v>44</v>
      </c>
      <c r="C6" s="21">
        <v>1</v>
      </c>
      <c r="D6" s="22">
        <v>25000</v>
      </c>
      <c r="E6" s="22"/>
      <c r="F6" s="23">
        <f>C6*D6</f>
        <v>25000</v>
      </c>
      <c r="G6" s="24">
        <f>C6*E6</f>
        <v>0</v>
      </c>
    </row>
    <row r="7" spans="2:7" s="20" customFormat="1">
      <c r="B7" s="13" t="s">
        <v>23</v>
      </c>
      <c r="C7" s="22">
        <v>1</v>
      </c>
      <c r="D7" s="25">
        <v>20000</v>
      </c>
      <c r="E7" s="25"/>
      <c r="F7" s="26">
        <f>C7*D7</f>
        <v>20000</v>
      </c>
      <c r="G7" s="27">
        <f>C7*E7</f>
        <v>0</v>
      </c>
    </row>
    <row r="8" spans="2:7" s="20" customFormat="1">
      <c r="B8" s="13" t="s">
        <v>12</v>
      </c>
      <c r="C8" s="22">
        <v>1</v>
      </c>
      <c r="D8" s="25">
        <v>5000</v>
      </c>
      <c r="E8" s="25"/>
      <c r="F8" s="26">
        <f>C8*D8</f>
        <v>5000</v>
      </c>
      <c r="G8" s="27">
        <f>C8*E8</f>
        <v>0</v>
      </c>
    </row>
    <row r="9" spans="2:7" s="20" customFormat="1">
      <c r="B9" s="13" t="s">
        <v>13</v>
      </c>
      <c r="C9" s="28">
        <v>1</v>
      </c>
      <c r="D9" s="29">
        <v>20000</v>
      </c>
      <c r="E9" s="29"/>
      <c r="F9" s="30">
        <f>C9*D9</f>
        <v>20000</v>
      </c>
      <c r="G9" s="31">
        <f>C9*E9</f>
        <v>0</v>
      </c>
    </row>
    <row r="10" spans="2:7" s="20" customFormat="1" ht="15.75" customHeight="1">
      <c r="B10" s="9" t="s">
        <v>24</v>
      </c>
      <c r="C10" s="32"/>
      <c r="D10" s="4" t="s">
        <v>40</v>
      </c>
      <c r="E10" s="4" t="s">
        <v>3</v>
      </c>
      <c r="F10" s="5" t="s">
        <v>40</v>
      </c>
      <c r="G10" s="6" t="s">
        <v>3</v>
      </c>
    </row>
    <row r="11" spans="2:7" s="20" customFormat="1">
      <c r="B11" s="12" t="s">
        <v>25</v>
      </c>
      <c r="C11" s="22">
        <v>1</v>
      </c>
      <c r="D11" s="22">
        <v>20000</v>
      </c>
      <c r="E11" s="22"/>
      <c r="F11" s="23">
        <f>C11*D11</f>
        <v>20000</v>
      </c>
      <c r="G11" s="24">
        <f>C11*E11</f>
        <v>0</v>
      </c>
    </row>
    <row r="12" spans="2:7" s="20" customFormat="1">
      <c r="B12" s="13" t="s">
        <v>26</v>
      </c>
      <c r="C12" s="22">
        <v>2</v>
      </c>
      <c r="D12" s="29">
        <v>10000</v>
      </c>
      <c r="E12" s="29"/>
      <c r="F12" s="30">
        <f>C12*D12</f>
        <v>20000</v>
      </c>
      <c r="G12" s="31">
        <f>C12*E12</f>
        <v>0</v>
      </c>
    </row>
    <row r="13" spans="2:7" s="20" customFormat="1" ht="15.75" customHeight="1">
      <c r="B13" s="9" t="s">
        <v>27</v>
      </c>
      <c r="C13" s="32"/>
      <c r="D13" s="4" t="s">
        <v>40</v>
      </c>
      <c r="E13" s="4" t="s">
        <v>3</v>
      </c>
      <c r="F13" s="5" t="s">
        <v>40</v>
      </c>
      <c r="G13" s="6" t="s">
        <v>3</v>
      </c>
    </row>
    <row r="14" spans="2:7" s="20" customFormat="1">
      <c r="B14" s="12" t="s">
        <v>28</v>
      </c>
      <c r="C14" s="21">
        <v>5</v>
      </c>
      <c r="D14" s="33">
        <v>22500</v>
      </c>
      <c r="E14" s="33"/>
      <c r="F14" s="34">
        <f>C14*D14</f>
        <v>112500</v>
      </c>
      <c r="G14" s="35">
        <f>C14*E14</f>
        <v>0</v>
      </c>
    </row>
    <row r="15" spans="2:7" s="20" customFormat="1" ht="15.75" customHeight="1">
      <c r="B15" s="9" t="s">
        <v>4</v>
      </c>
      <c r="C15" s="32"/>
      <c r="D15" s="4" t="s">
        <v>40</v>
      </c>
      <c r="E15" s="4" t="s">
        <v>3</v>
      </c>
      <c r="F15" s="5" t="s">
        <v>40</v>
      </c>
      <c r="G15" s="6" t="s">
        <v>3</v>
      </c>
    </row>
    <row r="16" spans="2:7" s="20" customFormat="1">
      <c r="B16" s="12" t="s">
        <v>14</v>
      </c>
      <c r="C16" s="21">
        <v>1</v>
      </c>
      <c r="D16" s="22">
        <v>9000</v>
      </c>
      <c r="E16" s="22"/>
      <c r="F16" s="23">
        <f>C16*D16</f>
        <v>9000</v>
      </c>
      <c r="G16" s="24">
        <f>C16*E16</f>
        <v>0</v>
      </c>
    </row>
    <row r="17" spans="2:7" s="20" customFormat="1">
      <c r="B17" s="12" t="s">
        <v>29</v>
      </c>
      <c r="C17" s="21">
        <v>1</v>
      </c>
      <c r="D17" s="25">
        <v>11500</v>
      </c>
      <c r="E17" s="25"/>
      <c r="F17" s="26">
        <f>C17*D17</f>
        <v>11500</v>
      </c>
      <c r="G17" s="27">
        <f>C17*E17</f>
        <v>0</v>
      </c>
    </row>
    <row r="18" spans="2:7" s="20" customFormat="1">
      <c r="B18" s="12" t="s">
        <v>15</v>
      </c>
      <c r="C18" s="21">
        <v>1</v>
      </c>
      <c r="D18" s="29">
        <v>9500</v>
      </c>
      <c r="E18" s="29"/>
      <c r="F18" s="30">
        <f>C18*D18</f>
        <v>9500</v>
      </c>
      <c r="G18" s="31">
        <f>C18*E18</f>
        <v>0</v>
      </c>
    </row>
    <row r="19" spans="2:7" s="20" customFormat="1" ht="15.75" customHeight="1">
      <c r="B19" s="9" t="s">
        <v>5</v>
      </c>
      <c r="C19" s="32"/>
      <c r="D19" s="4" t="s">
        <v>40</v>
      </c>
      <c r="E19" s="4" t="s">
        <v>3</v>
      </c>
      <c r="F19" s="5" t="s">
        <v>40</v>
      </c>
      <c r="G19" s="6" t="s">
        <v>3</v>
      </c>
    </row>
    <row r="20" spans="2:7" s="20" customFormat="1">
      <c r="B20" s="12" t="s">
        <v>30</v>
      </c>
      <c r="C20" s="21">
        <v>35</v>
      </c>
      <c r="D20" s="33">
        <v>1200</v>
      </c>
      <c r="E20" s="33"/>
      <c r="F20" s="34">
        <f>C20*D20</f>
        <v>42000</v>
      </c>
      <c r="G20" s="35">
        <f>C20*E20</f>
        <v>0</v>
      </c>
    </row>
    <row r="21" spans="2:7" s="20" customFormat="1" ht="15.75" customHeight="1">
      <c r="B21" s="9" t="s">
        <v>31</v>
      </c>
      <c r="C21" s="32"/>
      <c r="D21" s="4" t="s">
        <v>41</v>
      </c>
      <c r="E21" s="4" t="s">
        <v>3</v>
      </c>
      <c r="F21" s="5" t="s">
        <v>40</v>
      </c>
      <c r="G21" s="6" t="s">
        <v>3</v>
      </c>
    </row>
    <row r="22" spans="2:7" s="20" customFormat="1">
      <c r="B22" s="12" t="s">
        <v>16</v>
      </c>
      <c r="C22" s="21">
        <v>2</v>
      </c>
      <c r="D22" s="22">
        <v>1500</v>
      </c>
      <c r="E22" s="22"/>
      <c r="F22" s="23">
        <f>C22*D22</f>
        <v>3000</v>
      </c>
      <c r="G22" s="24">
        <f>C22*E22</f>
        <v>0</v>
      </c>
    </row>
    <row r="23" spans="2:7" s="20" customFormat="1">
      <c r="B23" s="12" t="s">
        <v>32</v>
      </c>
      <c r="C23" s="21">
        <v>1</v>
      </c>
      <c r="D23" s="29">
        <v>1000</v>
      </c>
      <c r="E23" s="29"/>
      <c r="F23" s="30">
        <f>C23*D23</f>
        <v>1000</v>
      </c>
      <c r="G23" s="31">
        <f>C23*E23</f>
        <v>0</v>
      </c>
    </row>
    <row r="24" spans="2:7" s="20" customFormat="1" ht="15.75" customHeight="1">
      <c r="B24" s="9" t="s">
        <v>6</v>
      </c>
      <c r="C24" s="32"/>
      <c r="D24" s="4" t="s">
        <v>40</v>
      </c>
      <c r="E24" s="4" t="s">
        <v>3</v>
      </c>
      <c r="F24" s="5" t="s">
        <v>40</v>
      </c>
      <c r="G24" s="6" t="s">
        <v>3</v>
      </c>
    </row>
    <row r="25" spans="2:7" s="20" customFormat="1">
      <c r="B25" s="12" t="s">
        <v>19</v>
      </c>
      <c r="C25" s="21">
        <v>4</v>
      </c>
      <c r="D25" s="33">
        <v>2500</v>
      </c>
      <c r="E25" s="33"/>
      <c r="F25" s="34">
        <f>C25*D25</f>
        <v>10000</v>
      </c>
      <c r="G25" s="35">
        <f>C25*E25</f>
        <v>0</v>
      </c>
    </row>
    <row r="26" spans="2:7" s="20" customFormat="1" ht="15.75" customHeight="1">
      <c r="B26" s="9" t="s">
        <v>33</v>
      </c>
      <c r="C26" s="32"/>
      <c r="D26" s="4" t="s">
        <v>40</v>
      </c>
      <c r="E26" s="4" t="s">
        <v>3</v>
      </c>
      <c r="F26" s="5" t="s">
        <v>40</v>
      </c>
      <c r="G26" s="6" t="s">
        <v>3</v>
      </c>
    </row>
    <row r="27" spans="2:7" s="20" customFormat="1">
      <c r="B27" s="12" t="s">
        <v>17</v>
      </c>
      <c r="C27" s="21">
        <v>2</v>
      </c>
      <c r="D27" s="33">
        <v>6000</v>
      </c>
      <c r="E27" s="33"/>
      <c r="F27" s="34">
        <f>C27*D27</f>
        <v>12000</v>
      </c>
      <c r="G27" s="35">
        <f>C27*E27</f>
        <v>0</v>
      </c>
    </row>
    <row r="28" spans="2:7" s="20" customFormat="1" ht="15.75" customHeight="1">
      <c r="B28" s="9" t="s">
        <v>34</v>
      </c>
      <c r="C28" s="32"/>
      <c r="D28" s="4" t="s">
        <v>40</v>
      </c>
      <c r="E28" s="4" t="s">
        <v>3</v>
      </c>
      <c r="F28" s="5" t="s">
        <v>40</v>
      </c>
      <c r="G28" s="6" t="s">
        <v>3</v>
      </c>
    </row>
    <row r="29" spans="2:7" s="20" customFormat="1">
      <c r="B29" s="12" t="s">
        <v>18</v>
      </c>
      <c r="C29" s="21">
        <v>1</v>
      </c>
      <c r="D29" s="33">
        <v>12000</v>
      </c>
      <c r="E29" s="33"/>
      <c r="F29" s="34">
        <f>C29*D29</f>
        <v>12000</v>
      </c>
      <c r="G29" s="35">
        <f>C29*E29</f>
        <v>0</v>
      </c>
    </row>
    <row r="30" spans="2:7" s="20" customFormat="1" ht="15.75" customHeight="1">
      <c r="B30" s="9" t="s">
        <v>35</v>
      </c>
      <c r="C30" s="32"/>
      <c r="D30" s="4" t="s">
        <v>40</v>
      </c>
      <c r="E30" s="4" t="s">
        <v>3</v>
      </c>
      <c r="F30" s="5" t="s">
        <v>40</v>
      </c>
      <c r="G30" s="6" t="s">
        <v>3</v>
      </c>
    </row>
    <row r="31" spans="2:7" s="20" customFormat="1">
      <c r="B31" s="12" t="s">
        <v>36</v>
      </c>
      <c r="C31" s="21">
        <v>1</v>
      </c>
      <c r="D31" s="33">
        <v>6000</v>
      </c>
      <c r="E31" s="33"/>
      <c r="F31" s="34">
        <f>C31*D31</f>
        <v>6000</v>
      </c>
      <c r="G31" s="35">
        <f>C31*E31</f>
        <v>0</v>
      </c>
    </row>
    <row r="32" spans="2:7" s="20" customFormat="1" ht="15.75" customHeight="1">
      <c r="B32" s="9" t="s">
        <v>7</v>
      </c>
      <c r="C32" s="32"/>
      <c r="D32" s="4" t="s">
        <v>41</v>
      </c>
      <c r="E32" s="4" t="s">
        <v>3</v>
      </c>
      <c r="F32" s="5" t="s">
        <v>40</v>
      </c>
      <c r="G32" s="6" t="s">
        <v>3</v>
      </c>
    </row>
    <row r="33" spans="2:7" s="20" customFormat="1" ht="22.5">
      <c r="B33" s="12" t="s">
        <v>37</v>
      </c>
      <c r="C33" s="21">
        <v>192</v>
      </c>
      <c r="D33" s="33">
        <v>950</v>
      </c>
      <c r="E33" s="33"/>
      <c r="F33" s="34">
        <f>C33*D33</f>
        <v>182400</v>
      </c>
      <c r="G33" s="35">
        <f>C33*E33</f>
        <v>0</v>
      </c>
    </row>
    <row r="34" spans="2:7" s="20" customFormat="1" ht="15.75" customHeight="1">
      <c r="B34" s="9" t="s">
        <v>8</v>
      </c>
      <c r="C34" s="32"/>
      <c r="D34" s="4" t="s">
        <v>40</v>
      </c>
      <c r="E34" s="4" t="s">
        <v>3</v>
      </c>
      <c r="F34" s="5" t="s">
        <v>39</v>
      </c>
      <c r="G34" s="6" t="s">
        <v>3</v>
      </c>
    </row>
    <row r="35" spans="2:7" s="20" customFormat="1">
      <c r="B35" s="12" t="s">
        <v>20</v>
      </c>
      <c r="C35" s="21">
        <v>2</v>
      </c>
      <c r="D35" s="33">
        <v>12000</v>
      </c>
      <c r="E35" s="33"/>
      <c r="F35" s="34">
        <f>C35*D35</f>
        <v>24000</v>
      </c>
      <c r="G35" s="35">
        <f>C35*E35</f>
        <v>0</v>
      </c>
    </row>
    <row r="36" spans="2:7" s="20" customFormat="1" ht="15.75" customHeight="1">
      <c r="B36" s="9" t="s">
        <v>9</v>
      </c>
      <c r="C36" s="32"/>
      <c r="D36" s="4" t="s">
        <v>39</v>
      </c>
      <c r="E36" s="4" t="s">
        <v>3</v>
      </c>
      <c r="F36" s="5" t="s">
        <v>39</v>
      </c>
      <c r="G36" s="6" t="s">
        <v>3</v>
      </c>
    </row>
    <row r="37" spans="2:7">
      <c r="B37" s="12"/>
      <c r="C37" s="21"/>
      <c r="D37" s="33"/>
      <c r="E37" s="33"/>
      <c r="F37" s="34">
        <f>C37*D37</f>
        <v>0</v>
      </c>
      <c r="G37" s="35">
        <f>C37*E37</f>
        <v>0</v>
      </c>
    </row>
    <row r="38" spans="2:7" ht="15.75" customHeight="1">
      <c r="B38" s="10" t="s">
        <v>10</v>
      </c>
      <c r="C38" s="36"/>
      <c r="D38" s="37"/>
      <c r="E38" s="37"/>
      <c r="F38" s="38">
        <f>SUM(F6:F37)</f>
        <v>544900</v>
      </c>
      <c r="G38" s="39">
        <f>SUM(G6:G37)</f>
        <v>0</v>
      </c>
    </row>
    <row r="39" spans="2:7" ht="15.75" customHeight="1">
      <c r="B39" s="15" t="s">
        <v>21</v>
      </c>
      <c r="C39" s="40"/>
      <c r="D39" s="41"/>
      <c r="E39" s="41"/>
      <c r="F39" s="7" t="s">
        <v>39</v>
      </c>
      <c r="G39" s="8" t="s">
        <v>3</v>
      </c>
    </row>
    <row r="40" spans="2:7">
      <c r="B40" s="14" t="s">
        <v>38</v>
      </c>
      <c r="C40" s="21"/>
      <c r="D40" s="33"/>
      <c r="E40" s="33"/>
      <c r="F40" s="34">
        <f>F38*0.3</f>
        <v>163470</v>
      </c>
      <c r="G40" s="42">
        <v>0</v>
      </c>
    </row>
    <row r="41" spans="2:7" ht="15.75" customHeight="1">
      <c r="B41" s="11" t="s">
        <v>11</v>
      </c>
      <c r="C41" s="43"/>
      <c r="D41" s="44"/>
      <c r="E41" s="44"/>
      <c r="F41" s="46">
        <f>SUM(F38,F40)</f>
        <v>708370</v>
      </c>
      <c r="G41" s="47">
        <f>SUM(G38,G40)</f>
        <v>0</v>
      </c>
    </row>
    <row r="42" spans="2:7">
      <c r="D42" s="45"/>
      <c r="E42" s="45"/>
      <c r="F42" s="45"/>
      <c r="G42" s="45"/>
    </row>
    <row r="43" spans="2:7">
      <c r="D43" s="45"/>
      <c r="E43" s="45"/>
      <c r="F43" s="45"/>
      <c r="G43" s="45"/>
    </row>
  </sheetData>
  <mergeCells count="3">
    <mergeCell ref="B2:G2"/>
    <mergeCell ref="D4:E4"/>
    <mergeCell ref="F4:G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ignoredErrors>
    <ignoredError sqref="G6:G9 G11:G12 G14 G16:G18 G20 G22:G23 G25 G27 G29 G31 G33 G35 F37:G37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fa67ffdcf6d4405dc81c5977dace6708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83561306fc511da86a5dee2337a7a42e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7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8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9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80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3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4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5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>Bathroom remodel cost calculator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592389</Value>
      <Value>592395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2012-02-08T15:17:00+00:00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LocMarketGroupTiers xmlns="1119c2e5-8fb9-4d5f-baf1-202c530f2c34">,t:Tier 1,t:Tier 2,t:Tier 3,</LocMarketGroupTiers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TP102826582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823863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2721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EEA2BE3F-8BBD-473B-9BBE-4659BC4AE82D}"/>
</file>

<file path=customXml/itemProps2.xml><?xml version="1.0" encoding="utf-8"?>
<ds:datastoreItem xmlns:ds="http://schemas.openxmlformats.org/officeDocument/2006/customXml" ds:itemID="{FA31932A-D444-4E96-9B6B-01B867E8713C}"/>
</file>

<file path=customXml/itemProps3.xml><?xml version="1.0" encoding="utf-8"?>
<ds:datastoreItem xmlns:ds="http://schemas.openxmlformats.org/officeDocument/2006/customXml" ds:itemID="{F401213C-31E8-4732-89D8-1209443397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バスルームの改造費</vt:lpstr>
      <vt:lpstr>バスルームの改造費!Print_Area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2005-07-22T03:25:37Z</cp:lastPrinted>
  <dcterms:created xsi:type="dcterms:W3CDTF">2001-05-24T17:47:48Z</dcterms:created>
  <dcterms:modified xsi:type="dcterms:W3CDTF">2012-06-05T12:14:27Z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TC010186501041</vt:lpwstr>
  </property>
  <property fmtid="{D5CDD505-2E9C-101B-9397-08002B2CF9AE}" pid="3" name="Order">
    <vt:r8>13867600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