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600" yWindow="105" windowWidth="15480" windowHeight="7815" activeTab="1"/>
  </bookViews>
  <sheets>
    <sheet name="使い方" sheetId="4" r:id="rId1"/>
    <sheet name="ジョギング管理表" sheetId="1" r:id="rId2"/>
    <sheet name="database" sheetId="5" r:id="rId3"/>
  </sheets>
  <definedNames>
    <definedName name="_xlnm.Print_Area" localSheetId="2">database!$A$1:$L$58</definedName>
    <definedName name="_xlnm.Print_Area" localSheetId="1">ジョギング管理表!$A$1:$N$47</definedName>
    <definedName name="_xlnm.Print_Area" localSheetId="0">使い方!$A$1:$M$44</definedName>
  </definedNames>
  <calcPr calcId="145621"/>
</workbook>
</file>

<file path=xl/calcChain.xml><?xml version="1.0" encoding="utf-8"?>
<calcChain xmlns="http://schemas.openxmlformats.org/spreadsheetml/2006/main">
  <c r="G77" i="1" l="1"/>
  <c r="AG34" i="4" l="1"/>
  <c r="AF34" i="4"/>
  <c r="AE34" i="4"/>
  <c r="AG33" i="4"/>
  <c r="AF33" i="4"/>
  <c r="AE33" i="4"/>
  <c r="AG32" i="4"/>
  <c r="AF32" i="4"/>
  <c r="AE32" i="4"/>
  <c r="AG31" i="4"/>
  <c r="AF31" i="4"/>
  <c r="AE31" i="4"/>
  <c r="AG30" i="4"/>
  <c r="AF30" i="4"/>
  <c r="AE30" i="4"/>
  <c r="AG29" i="4"/>
  <c r="AF29" i="4"/>
  <c r="AE29" i="4"/>
  <c r="AG28" i="4"/>
  <c r="AF28" i="4"/>
  <c r="AE28" i="4"/>
  <c r="AG27" i="4"/>
  <c r="AF27" i="4"/>
  <c r="AE27" i="4"/>
  <c r="AG26" i="4"/>
  <c r="AF26" i="4"/>
  <c r="AE26" i="4"/>
  <c r="AG25" i="4"/>
  <c r="AF25" i="4"/>
  <c r="AE25" i="4"/>
  <c r="AG24" i="4"/>
  <c r="AF24" i="4"/>
  <c r="AE24" i="4"/>
  <c r="AG23" i="4"/>
  <c r="AF23" i="4"/>
  <c r="AE23" i="4"/>
  <c r="AG22" i="4"/>
  <c r="AF22" i="4"/>
  <c r="AE22" i="4"/>
  <c r="AG21" i="4"/>
  <c r="AF21" i="4"/>
  <c r="AE21" i="4"/>
  <c r="AG20" i="4"/>
  <c r="AF20" i="4"/>
  <c r="AE20" i="4"/>
  <c r="AG19" i="4"/>
  <c r="AF19" i="4"/>
  <c r="AE19" i="4"/>
  <c r="AG18" i="4"/>
  <c r="AF18" i="4"/>
  <c r="AE18" i="4"/>
  <c r="AG17" i="4"/>
  <c r="AF17" i="4"/>
  <c r="AE17" i="4"/>
  <c r="AG16" i="4"/>
  <c r="AF16" i="4"/>
  <c r="AE16" i="4"/>
  <c r="AG15" i="4"/>
  <c r="AF15" i="4"/>
  <c r="AE15" i="4"/>
  <c r="AG14" i="4"/>
  <c r="AF14" i="4"/>
  <c r="AE14" i="4"/>
  <c r="AG13" i="4"/>
  <c r="AF13" i="4"/>
  <c r="AE13" i="4"/>
  <c r="AG12" i="4"/>
  <c r="AF12" i="4"/>
  <c r="AE12" i="4"/>
  <c r="AG11" i="4"/>
  <c r="AF11" i="4"/>
  <c r="AE11" i="4"/>
  <c r="AG10" i="4"/>
  <c r="AF10" i="4"/>
  <c r="AE10" i="4"/>
  <c r="AG9" i="4"/>
  <c r="AF9" i="4"/>
  <c r="AE9" i="4"/>
  <c r="AG8" i="4"/>
  <c r="AF8" i="4"/>
  <c r="AE8" i="4"/>
  <c r="AG7" i="4"/>
  <c r="AF7" i="4"/>
  <c r="AE7" i="4"/>
  <c r="AG6" i="4"/>
  <c r="AF6" i="4"/>
  <c r="AE6" i="4"/>
  <c r="AG5" i="4"/>
  <c r="AF5" i="4"/>
  <c r="AE5" i="4"/>
  <c r="AG4" i="4"/>
  <c r="AF4" i="4"/>
  <c r="AE4" i="4"/>
  <c r="H113" i="1" l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12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77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42" i="1"/>
  <c r="AA30" i="1" l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4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5" i="1"/>
  <c r="AE4" i="1"/>
  <c r="Z26" i="1"/>
  <c r="Z22" i="1"/>
  <c r="B2" i="5" s="1"/>
  <c r="Z18" i="1"/>
  <c r="G112" i="1"/>
  <c r="G78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C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D2" i="5" l="1"/>
</calcChain>
</file>

<file path=xl/sharedStrings.xml><?xml version="1.0" encoding="utf-8"?>
<sst xmlns="http://schemas.openxmlformats.org/spreadsheetml/2006/main" count="219" uniqueCount="121">
  <si>
    <t>6月</t>
    <rPh sb="1" eb="2">
      <t>ガツ</t>
    </rPh>
    <phoneticPr fontId="4"/>
  </si>
  <si>
    <t>日付</t>
    <rPh sb="0" eb="2">
      <t>ヒヅケ</t>
    </rPh>
    <phoneticPr fontId="4"/>
  </si>
  <si>
    <t>曜日</t>
    <rPh sb="0" eb="2">
      <t>ヨウビ</t>
    </rPh>
    <phoneticPr fontId="4"/>
  </si>
  <si>
    <t>増減</t>
    <rPh sb="0" eb="2">
      <t>ゾウゲン</t>
    </rPh>
    <phoneticPr fontId="4"/>
  </si>
  <si>
    <t>水</t>
    <rPh sb="0" eb="1">
      <t>スイ</t>
    </rPh>
    <phoneticPr fontId="4"/>
  </si>
  <si>
    <t>木</t>
  </si>
  <si>
    <t>金</t>
  </si>
  <si>
    <t>土</t>
  </si>
  <si>
    <t>日</t>
  </si>
  <si>
    <t>月</t>
  </si>
  <si>
    <t>火</t>
  </si>
  <si>
    <t>水</t>
  </si>
  <si>
    <t>走行時間（分）</t>
    <rPh sb="0" eb="2">
      <t>ソウコウ</t>
    </rPh>
    <rPh sb="2" eb="4">
      <t>ジカン</t>
    </rPh>
    <rPh sb="5" eb="6">
      <t>フン</t>
    </rPh>
    <phoneticPr fontId="3"/>
  </si>
  <si>
    <t>走行距離（km）</t>
    <rPh sb="0" eb="2">
      <t>ソウコウ</t>
    </rPh>
    <rPh sb="2" eb="4">
      <t>キョリ</t>
    </rPh>
    <phoneticPr fontId="4"/>
  </si>
  <si>
    <t>体重(kg)</t>
    <rPh sb="0" eb="2">
      <t>タイジュウ</t>
    </rPh>
    <phoneticPr fontId="4"/>
  </si>
  <si>
    <t>7月</t>
    <rPh sb="1" eb="2">
      <t>ガツ</t>
    </rPh>
    <phoneticPr fontId="4"/>
  </si>
  <si>
    <t>8月</t>
    <rPh sb="1" eb="2">
      <t>ガツ</t>
    </rPh>
    <phoneticPr fontId="4"/>
  </si>
  <si>
    <t>金</t>
    <phoneticPr fontId="4"/>
  </si>
  <si>
    <t>今までの消費カロリー</t>
    <rPh sb="0" eb="1">
      <t>イマ</t>
    </rPh>
    <rPh sb="4" eb="6">
      <t>ショウヒ</t>
    </rPh>
    <phoneticPr fontId="3"/>
  </si>
  <si>
    <t>約</t>
    <rPh sb="0" eb="1">
      <t>ヤク</t>
    </rPh>
    <phoneticPr fontId="3"/>
  </si>
  <si>
    <t>kcal</t>
    <phoneticPr fontId="3"/>
  </si>
  <si>
    <t>km</t>
    <phoneticPr fontId="3"/>
  </si>
  <si>
    <t>今までの走行距離</t>
    <rPh sb="0" eb="1">
      <t>イマ</t>
    </rPh>
    <rPh sb="4" eb="6">
      <t>ソウコウ</t>
    </rPh>
    <rPh sb="6" eb="8">
      <t>キョリ</t>
    </rPh>
    <phoneticPr fontId="3"/>
  </si>
  <si>
    <t>分</t>
    <rPh sb="0" eb="1">
      <t>フン</t>
    </rPh>
    <phoneticPr fontId="3"/>
  </si>
  <si>
    <t>今までの走行時間</t>
    <rPh sb="0" eb="1">
      <t>イマ</t>
    </rPh>
    <rPh sb="4" eb="6">
      <t>ソウコウ</t>
    </rPh>
    <rPh sb="6" eb="8">
      <t>ジカン</t>
    </rPh>
    <phoneticPr fontId="3"/>
  </si>
  <si>
    <t>日</t>
    <rPh sb="0" eb="1">
      <t>ニチ</t>
    </rPh>
    <phoneticPr fontId="3"/>
  </si>
  <si>
    <t>計測日数</t>
    <rPh sb="0" eb="2">
      <t>ケイソク</t>
    </rPh>
    <rPh sb="2" eb="4">
      <t>ニッスウ</t>
    </rPh>
    <phoneticPr fontId="3"/>
  </si>
  <si>
    <t>kg</t>
    <phoneticPr fontId="3"/>
  </si>
  <si>
    <t>目標体重</t>
    <rPh sb="0" eb="2">
      <t>モクヒョウ</t>
    </rPh>
    <rPh sb="2" eb="4">
      <t>タイジュウ</t>
    </rPh>
    <phoneticPr fontId="3"/>
  </si>
  <si>
    <t>始める前の体重</t>
    <rPh sb="0" eb="1">
      <t>ハジ</t>
    </rPh>
    <rPh sb="3" eb="4">
      <t>マエ</t>
    </rPh>
    <rPh sb="5" eb="7">
      <t>タイジュウ</t>
    </rPh>
    <phoneticPr fontId="3"/>
  </si>
  <si>
    <t>消費カロリー</t>
    <rPh sb="0" eb="2">
      <t>ショウヒ</t>
    </rPh>
    <phoneticPr fontId="3"/>
  </si>
  <si>
    <t>消費カロリー</t>
    <rPh sb="0" eb="2">
      <t>ショウヒ</t>
    </rPh>
    <phoneticPr fontId="4"/>
  </si>
  <si>
    <t>ジョギング時間管理表</t>
    <rPh sb="5" eb="7">
      <t>ジカン</t>
    </rPh>
    <rPh sb="7" eb="9">
      <t>カンリ</t>
    </rPh>
    <rPh sb="9" eb="10">
      <t>ヒョウ</t>
    </rPh>
    <phoneticPr fontId="3"/>
  </si>
  <si>
    <t>現在地→</t>
    <rPh sb="0" eb="3">
      <t>ゲンザイチ</t>
    </rPh>
    <phoneticPr fontId="20"/>
  </si>
  <si>
    <t>東京駅</t>
    <rPh sb="0" eb="3">
      <t>トウキョウエキ</t>
    </rPh>
    <phoneticPr fontId="20"/>
  </si>
  <si>
    <t>東京駅を出発しました。次は品川駅です。</t>
    <rPh sb="0" eb="3">
      <t>トウキョウエキ</t>
    </rPh>
    <rPh sb="4" eb="6">
      <t>シュッパツ</t>
    </rPh>
    <rPh sb="11" eb="12">
      <t>ツギ</t>
    </rPh>
    <rPh sb="13" eb="16">
      <t>シナガワエキ</t>
    </rPh>
    <phoneticPr fontId="20"/>
  </si>
  <si>
    <t>品川駅</t>
    <rPh sb="0" eb="3">
      <t>シナガワエキ</t>
    </rPh>
    <phoneticPr fontId="4"/>
  </si>
  <si>
    <t>品川駅に到着しました！</t>
    <rPh sb="0" eb="3">
      <t>シナガワエキ</t>
    </rPh>
    <rPh sb="4" eb="6">
      <t>トウチャク</t>
    </rPh>
    <phoneticPr fontId="20"/>
  </si>
  <si>
    <t>品川駅を出発しました。次は新横浜駅です。</t>
    <rPh sb="0" eb="3">
      <t>シナガワエキ</t>
    </rPh>
    <rPh sb="4" eb="6">
      <t>シュッパツ</t>
    </rPh>
    <rPh sb="11" eb="12">
      <t>ツギ</t>
    </rPh>
    <rPh sb="13" eb="17">
      <t>シンヨコハマエキ</t>
    </rPh>
    <phoneticPr fontId="20"/>
  </si>
  <si>
    <t>新横浜駅まで半分をすぎました。</t>
    <rPh sb="0" eb="3">
      <t>シンヨコハマ</t>
    </rPh>
    <rPh sb="3" eb="4">
      <t>エキ</t>
    </rPh>
    <rPh sb="6" eb="8">
      <t>ハンブン</t>
    </rPh>
    <phoneticPr fontId="20"/>
  </si>
  <si>
    <t>新横浜駅</t>
    <rPh sb="0" eb="4">
      <t>シンヨコハマエキ</t>
    </rPh>
    <phoneticPr fontId="4"/>
  </si>
  <si>
    <t>新横浜駅に到着しました！</t>
    <rPh sb="0" eb="3">
      <t>シンヨコハマ</t>
    </rPh>
    <rPh sb="3" eb="4">
      <t>エキ</t>
    </rPh>
    <rPh sb="5" eb="7">
      <t>トウチャク</t>
    </rPh>
    <phoneticPr fontId="20"/>
  </si>
  <si>
    <t>新横浜駅を出発しました。次は小田原駅です。</t>
    <rPh sb="0" eb="4">
      <t>シンヨコハマエキ</t>
    </rPh>
    <rPh sb="5" eb="7">
      <t>シュッパツ</t>
    </rPh>
    <rPh sb="12" eb="13">
      <t>ツギ</t>
    </rPh>
    <rPh sb="14" eb="18">
      <t>オダワラエキ</t>
    </rPh>
    <phoneticPr fontId="20"/>
  </si>
  <si>
    <t>小田原駅まで半分をすぎました。</t>
    <rPh sb="0" eb="4">
      <t>オダワラエキ</t>
    </rPh>
    <rPh sb="6" eb="8">
      <t>ハンブン</t>
    </rPh>
    <phoneticPr fontId="20"/>
  </si>
  <si>
    <t>小田原駅まで、あと少しです。</t>
    <rPh sb="0" eb="4">
      <t>オダワラエキ</t>
    </rPh>
    <rPh sb="9" eb="10">
      <t>スコ</t>
    </rPh>
    <phoneticPr fontId="20"/>
  </si>
  <si>
    <t>小田原駅</t>
    <rPh sb="0" eb="4">
      <t>オダワラエキ</t>
    </rPh>
    <phoneticPr fontId="20"/>
  </si>
  <si>
    <t>小田原駅に到着しました！</t>
    <rPh sb="0" eb="4">
      <t>オダワラエキ</t>
    </rPh>
    <rPh sb="5" eb="7">
      <t>トウチャク</t>
    </rPh>
    <phoneticPr fontId="20"/>
  </si>
  <si>
    <t>小田原駅を出発しました。次は熱海駅です。</t>
    <rPh sb="0" eb="4">
      <t>オダワラエキ</t>
    </rPh>
    <rPh sb="5" eb="7">
      <t>シュッパツ</t>
    </rPh>
    <rPh sb="12" eb="13">
      <t>ツギ</t>
    </rPh>
    <rPh sb="14" eb="17">
      <t>アタミエキ</t>
    </rPh>
    <phoneticPr fontId="20"/>
  </si>
  <si>
    <t>熱海駅まで半分をすぎました。</t>
    <rPh sb="0" eb="3">
      <t>アタミエキ</t>
    </rPh>
    <rPh sb="5" eb="7">
      <t>ハンブン</t>
    </rPh>
    <phoneticPr fontId="20"/>
  </si>
  <si>
    <t>熱海駅まで、あと少しです。</t>
    <rPh sb="0" eb="3">
      <t>アタミエキ</t>
    </rPh>
    <rPh sb="8" eb="9">
      <t>スコ</t>
    </rPh>
    <phoneticPr fontId="20"/>
  </si>
  <si>
    <t>熱海駅</t>
    <rPh sb="0" eb="3">
      <t>アタミエキ</t>
    </rPh>
    <phoneticPr fontId="4"/>
  </si>
  <si>
    <t>熱海駅に到着しました！</t>
    <rPh sb="0" eb="3">
      <t>アタミエキ</t>
    </rPh>
    <rPh sb="4" eb="6">
      <t>トウチャク</t>
    </rPh>
    <phoneticPr fontId="20"/>
  </si>
  <si>
    <t>熱海駅を出発しました。次は三島駅です。</t>
    <rPh sb="0" eb="3">
      <t>アタミエキ</t>
    </rPh>
    <rPh sb="4" eb="6">
      <t>シュッパツ</t>
    </rPh>
    <rPh sb="11" eb="12">
      <t>ツギ</t>
    </rPh>
    <rPh sb="13" eb="16">
      <t>ミシマエキ</t>
    </rPh>
    <phoneticPr fontId="20"/>
  </si>
  <si>
    <t>三島駅まで半分をすぎました。</t>
    <rPh sb="0" eb="3">
      <t>ミシマエキ</t>
    </rPh>
    <rPh sb="5" eb="7">
      <t>ハンブン</t>
    </rPh>
    <phoneticPr fontId="20"/>
  </si>
  <si>
    <t>三島駅まで、あと少しです。</t>
    <rPh sb="0" eb="3">
      <t>ミシマエキ</t>
    </rPh>
    <rPh sb="8" eb="9">
      <t>スコ</t>
    </rPh>
    <phoneticPr fontId="20"/>
  </si>
  <si>
    <t>三島駅</t>
    <rPh sb="0" eb="3">
      <t>ミシマエキ</t>
    </rPh>
    <phoneticPr fontId="20"/>
  </si>
  <si>
    <t>三島駅に到着しました！</t>
    <rPh sb="0" eb="3">
      <t>ミシマエキ</t>
    </rPh>
    <rPh sb="4" eb="6">
      <t>トウチャク</t>
    </rPh>
    <phoneticPr fontId="20"/>
  </si>
  <si>
    <t>三島駅を出発しました。次は新富士駅です。</t>
    <rPh sb="0" eb="3">
      <t>ミシマエキ</t>
    </rPh>
    <rPh sb="4" eb="6">
      <t>シュッパツ</t>
    </rPh>
    <rPh sb="11" eb="12">
      <t>ツギ</t>
    </rPh>
    <rPh sb="13" eb="17">
      <t>シンフジエキ</t>
    </rPh>
    <phoneticPr fontId="20"/>
  </si>
  <si>
    <t>新富士駅まで半分をすぎました。</t>
    <rPh sb="0" eb="4">
      <t>シンフジエキ</t>
    </rPh>
    <rPh sb="6" eb="8">
      <t>ハンブン</t>
    </rPh>
    <phoneticPr fontId="20"/>
  </si>
  <si>
    <t>新富士駅まで、あと少しです。</t>
    <rPh sb="0" eb="4">
      <t>シンフジエキ</t>
    </rPh>
    <rPh sb="9" eb="10">
      <t>スコ</t>
    </rPh>
    <phoneticPr fontId="20"/>
  </si>
  <si>
    <t>新富士駅</t>
    <rPh sb="0" eb="4">
      <t>シンフジエキ</t>
    </rPh>
    <phoneticPr fontId="4"/>
  </si>
  <si>
    <t>新富士駅に到着しました！</t>
    <rPh sb="0" eb="4">
      <t>シンフジエキ</t>
    </rPh>
    <rPh sb="5" eb="7">
      <t>トウチャク</t>
    </rPh>
    <phoneticPr fontId="20"/>
  </si>
  <si>
    <t>新富士駅を出発しました。次は静岡駅です。</t>
    <rPh sb="0" eb="4">
      <t>シンフジエキ</t>
    </rPh>
    <rPh sb="5" eb="7">
      <t>シュッパツ</t>
    </rPh>
    <rPh sb="12" eb="13">
      <t>ツギ</t>
    </rPh>
    <rPh sb="14" eb="17">
      <t>シズオカエキ</t>
    </rPh>
    <phoneticPr fontId="20"/>
  </si>
  <si>
    <t>静岡駅まで半分をすぎました。</t>
    <rPh sb="0" eb="3">
      <t>シズオカエキ</t>
    </rPh>
    <rPh sb="5" eb="7">
      <t>ハンブン</t>
    </rPh>
    <phoneticPr fontId="20"/>
  </si>
  <si>
    <t>静岡駅まで、あと少しです。</t>
    <rPh sb="0" eb="3">
      <t>シズオカエキ</t>
    </rPh>
    <rPh sb="8" eb="9">
      <t>スコ</t>
    </rPh>
    <phoneticPr fontId="20"/>
  </si>
  <si>
    <t>静岡駅</t>
    <rPh sb="0" eb="3">
      <t>シズオカエキ</t>
    </rPh>
    <phoneticPr fontId="4"/>
  </si>
  <si>
    <t>静岡駅に到着しました！</t>
    <rPh sb="0" eb="3">
      <t>シズオカエキ</t>
    </rPh>
    <rPh sb="4" eb="6">
      <t>トウチャク</t>
    </rPh>
    <phoneticPr fontId="20"/>
  </si>
  <si>
    <t>静岡駅を出発しました。次は掛川駅です。</t>
    <rPh sb="0" eb="3">
      <t>シズオカエキ</t>
    </rPh>
    <rPh sb="4" eb="6">
      <t>シュッパツ</t>
    </rPh>
    <rPh sb="11" eb="12">
      <t>ツギ</t>
    </rPh>
    <rPh sb="13" eb="16">
      <t>カケガワエキ</t>
    </rPh>
    <phoneticPr fontId="20"/>
  </si>
  <si>
    <t>掛川駅まで半分をすぎました。</t>
    <rPh sb="0" eb="3">
      <t>カケガワエキ</t>
    </rPh>
    <rPh sb="5" eb="7">
      <t>ハンブン</t>
    </rPh>
    <phoneticPr fontId="20"/>
  </si>
  <si>
    <t>掛川駅まで、あと少しです。</t>
    <rPh sb="0" eb="3">
      <t>カケガワエキ</t>
    </rPh>
    <rPh sb="8" eb="9">
      <t>スコ</t>
    </rPh>
    <phoneticPr fontId="20"/>
  </si>
  <si>
    <t>掛川駅</t>
    <rPh sb="0" eb="3">
      <t>カケガワエキ</t>
    </rPh>
    <phoneticPr fontId="20"/>
  </si>
  <si>
    <t>掛川駅に到着しました！</t>
    <rPh sb="0" eb="3">
      <t>カケガワエキ</t>
    </rPh>
    <rPh sb="4" eb="6">
      <t>トウチャク</t>
    </rPh>
    <phoneticPr fontId="20"/>
  </si>
  <si>
    <t>掛川駅を出発しました。次は浜松駅です。</t>
    <rPh sb="0" eb="3">
      <t>カケガワエキ</t>
    </rPh>
    <rPh sb="4" eb="6">
      <t>シュッパツ</t>
    </rPh>
    <rPh sb="11" eb="12">
      <t>ツギ</t>
    </rPh>
    <rPh sb="13" eb="16">
      <t>ハママツエキ</t>
    </rPh>
    <phoneticPr fontId="20"/>
  </si>
  <si>
    <t>浜松駅まで半分をすぎました。</t>
    <rPh sb="0" eb="3">
      <t>ハママツエキ</t>
    </rPh>
    <rPh sb="5" eb="7">
      <t>ハンブン</t>
    </rPh>
    <phoneticPr fontId="20"/>
  </si>
  <si>
    <t>浜松駅まで、あと少しです。</t>
    <rPh sb="0" eb="3">
      <t>ハママツエキ</t>
    </rPh>
    <rPh sb="8" eb="9">
      <t>スコ</t>
    </rPh>
    <phoneticPr fontId="20"/>
  </si>
  <si>
    <t>浜松駅</t>
    <rPh sb="0" eb="3">
      <t>ハママツエキ</t>
    </rPh>
    <phoneticPr fontId="4"/>
  </si>
  <si>
    <t>浜松駅に到着しました！</t>
    <rPh sb="0" eb="3">
      <t>ハママツエキ</t>
    </rPh>
    <rPh sb="4" eb="6">
      <t>トウチャク</t>
    </rPh>
    <phoneticPr fontId="20"/>
  </si>
  <si>
    <t>浜松駅を出発しました。次は豊橋駅です。</t>
    <rPh sb="0" eb="3">
      <t>ハママツエキ</t>
    </rPh>
    <rPh sb="4" eb="6">
      <t>シュッパツ</t>
    </rPh>
    <rPh sb="11" eb="12">
      <t>ツギ</t>
    </rPh>
    <rPh sb="13" eb="16">
      <t>トヨハシエキ</t>
    </rPh>
    <phoneticPr fontId="20"/>
  </si>
  <si>
    <t>豊橋駅まで半分をすぎました。</t>
    <rPh sb="0" eb="3">
      <t>トヨハシエキ</t>
    </rPh>
    <rPh sb="5" eb="7">
      <t>ハンブン</t>
    </rPh>
    <phoneticPr fontId="20"/>
  </si>
  <si>
    <t>豊橋駅まで、あと少しです。</t>
    <rPh sb="0" eb="3">
      <t>トヨハシエキ</t>
    </rPh>
    <rPh sb="8" eb="9">
      <t>スコ</t>
    </rPh>
    <phoneticPr fontId="20"/>
  </si>
  <si>
    <t>豊橋駅</t>
    <rPh sb="0" eb="3">
      <t>トヨハシエキ</t>
    </rPh>
    <phoneticPr fontId="4"/>
  </si>
  <si>
    <t>豊橋駅に到着しました！</t>
    <rPh sb="0" eb="3">
      <t>トヨハシエキ</t>
    </rPh>
    <rPh sb="4" eb="6">
      <t>トウチャク</t>
    </rPh>
    <phoneticPr fontId="20"/>
  </si>
  <si>
    <t>豊橋駅を出発しました。次は三河安城駅です。</t>
    <rPh sb="0" eb="3">
      <t>トヨハシエキ</t>
    </rPh>
    <rPh sb="4" eb="6">
      <t>シュッパツ</t>
    </rPh>
    <rPh sb="11" eb="12">
      <t>ツギ</t>
    </rPh>
    <rPh sb="13" eb="15">
      <t>ミカワ</t>
    </rPh>
    <rPh sb="15" eb="17">
      <t>アンジョウ</t>
    </rPh>
    <rPh sb="17" eb="18">
      <t>エキ</t>
    </rPh>
    <phoneticPr fontId="20"/>
  </si>
  <si>
    <t>三河安城駅まで半分をすぎました。</t>
    <rPh sb="0" eb="5">
      <t>ミカワアンジョウエキ</t>
    </rPh>
    <rPh sb="7" eb="9">
      <t>ハンブン</t>
    </rPh>
    <phoneticPr fontId="20"/>
  </si>
  <si>
    <t>三河安城駅まで、あと少しです。</t>
    <rPh sb="0" eb="5">
      <t>ミカワアンジョウエキ</t>
    </rPh>
    <rPh sb="10" eb="11">
      <t>スコ</t>
    </rPh>
    <phoneticPr fontId="20"/>
  </si>
  <si>
    <t>三河安城駅</t>
    <rPh sb="0" eb="5">
      <t>ミカワアンジョウエキ</t>
    </rPh>
    <phoneticPr fontId="4"/>
  </si>
  <si>
    <t>三河安城駅に到着しました！</t>
    <rPh sb="0" eb="5">
      <t>ミカワアンジョウエキ</t>
    </rPh>
    <rPh sb="6" eb="8">
      <t>トウチャク</t>
    </rPh>
    <phoneticPr fontId="20"/>
  </si>
  <si>
    <t>三河安城駅を出発しました。次は名古屋駅です。</t>
    <rPh sb="0" eb="5">
      <t>ミカワアンジョウエキ</t>
    </rPh>
    <rPh sb="6" eb="8">
      <t>シュッパツ</t>
    </rPh>
    <rPh sb="13" eb="14">
      <t>ツギ</t>
    </rPh>
    <rPh sb="15" eb="19">
      <t>ナゴヤエキ</t>
    </rPh>
    <phoneticPr fontId="20"/>
  </si>
  <si>
    <t>名古屋駅まで半分をすぎました。</t>
    <rPh sb="0" eb="4">
      <t>ナゴヤエキ</t>
    </rPh>
    <rPh sb="6" eb="8">
      <t>ハンブン</t>
    </rPh>
    <phoneticPr fontId="20"/>
  </si>
  <si>
    <t>名古屋駅まであと少しです。</t>
    <rPh sb="0" eb="4">
      <t>ナゴヤエキ</t>
    </rPh>
    <rPh sb="8" eb="9">
      <t>スコ</t>
    </rPh>
    <phoneticPr fontId="20"/>
  </si>
  <si>
    <t>名古屋駅</t>
    <rPh sb="0" eb="4">
      <t>ナゴヤエキ</t>
    </rPh>
    <phoneticPr fontId="20"/>
  </si>
  <si>
    <t>名古屋駅に到着しました！</t>
    <rPh sb="0" eb="4">
      <t>ナゴヤエキ</t>
    </rPh>
    <rPh sb="5" eb="7">
      <t>トウチャク</t>
    </rPh>
    <phoneticPr fontId="20"/>
  </si>
  <si>
    <t>名古屋駅を出発しました。次は岐阜羽島駅です。</t>
    <rPh sb="0" eb="4">
      <t>ナゴヤエキ</t>
    </rPh>
    <rPh sb="5" eb="7">
      <t>シュッパツ</t>
    </rPh>
    <rPh sb="12" eb="13">
      <t>ツギ</t>
    </rPh>
    <rPh sb="14" eb="19">
      <t>ギフハシマエキ</t>
    </rPh>
    <phoneticPr fontId="20"/>
  </si>
  <si>
    <t>岐阜羽島駅まで半分をすぎました。</t>
    <rPh sb="0" eb="5">
      <t>ギフハシマエキ</t>
    </rPh>
    <rPh sb="7" eb="9">
      <t>ハンブン</t>
    </rPh>
    <phoneticPr fontId="20"/>
  </si>
  <si>
    <t>岐阜羽島駅まで、あと少しです。</t>
    <rPh sb="0" eb="5">
      <t>ギフハシマエキ</t>
    </rPh>
    <rPh sb="10" eb="11">
      <t>スコ</t>
    </rPh>
    <phoneticPr fontId="20"/>
  </si>
  <si>
    <t>岐阜羽島駅</t>
    <rPh sb="0" eb="5">
      <t>ギフハシマエキ</t>
    </rPh>
    <phoneticPr fontId="4"/>
  </si>
  <si>
    <t>岐阜羽島駅に到着しました！</t>
    <rPh sb="0" eb="5">
      <t>ギフハシマエキ</t>
    </rPh>
    <rPh sb="6" eb="8">
      <t>トウチャク</t>
    </rPh>
    <phoneticPr fontId="20"/>
  </si>
  <si>
    <t>岐阜羽島駅を出発しました。次は米原駅です。</t>
    <rPh sb="0" eb="5">
      <t>ギフハシマエキ</t>
    </rPh>
    <rPh sb="6" eb="8">
      <t>シュッパツ</t>
    </rPh>
    <rPh sb="13" eb="14">
      <t>ツギ</t>
    </rPh>
    <rPh sb="15" eb="18">
      <t>マイバラエキ</t>
    </rPh>
    <phoneticPr fontId="20"/>
  </si>
  <si>
    <t>米原駅まで半分をすぎました。</t>
    <rPh sb="0" eb="3">
      <t>マイバラエキ</t>
    </rPh>
    <rPh sb="5" eb="7">
      <t>ハンブン</t>
    </rPh>
    <phoneticPr fontId="20"/>
  </si>
  <si>
    <t>米原駅まで、あと少しです。</t>
    <rPh sb="0" eb="3">
      <t>マイバラエキ</t>
    </rPh>
    <rPh sb="8" eb="9">
      <t>スコ</t>
    </rPh>
    <phoneticPr fontId="20"/>
  </si>
  <si>
    <t>米原駅</t>
    <rPh sb="0" eb="3">
      <t>マイバラエキ</t>
    </rPh>
    <phoneticPr fontId="4"/>
  </si>
  <si>
    <t>米原駅に到着しました！</t>
    <rPh sb="0" eb="3">
      <t>マイバラエキ</t>
    </rPh>
    <rPh sb="4" eb="6">
      <t>トウチャク</t>
    </rPh>
    <phoneticPr fontId="20"/>
  </si>
  <si>
    <t>米原駅を出発しました。次は京都駅です。</t>
    <rPh sb="0" eb="3">
      <t>マイバラエキ</t>
    </rPh>
    <rPh sb="4" eb="6">
      <t>シュッパツ</t>
    </rPh>
    <rPh sb="11" eb="12">
      <t>ツギ</t>
    </rPh>
    <rPh sb="13" eb="16">
      <t>キョウトエキ</t>
    </rPh>
    <phoneticPr fontId="20"/>
  </si>
  <si>
    <t>京都駅まで半分をすぎました。</t>
    <rPh sb="0" eb="3">
      <t>キョウトエキ</t>
    </rPh>
    <rPh sb="5" eb="7">
      <t>ハンブン</t>
    </rPh>
    <phoneticPr fontId="20"/>
  </si>
  <si>
    <t>京都駅まで、あと少しです。</t>
    <rPh sb="0" eb="3">
      <t>キョウトエキ</t>
    </rPh>
    <rPh sb="8" eb="9">
      <t>スコ</t>
    </rPh>
    <phoneticPr fontId="20"/>
  </si>
  <si>
    <t>京都駅</t>
    <rPh sb="0" eb="3">
      <t>キョウトエキ</t>
    </rPh>
    <phoneticPr fontId="20"/>
  </si>
  <si>
    <t>京都駅に到着しました！</t>
    <rPh sb="0" eb="3">
      <t>キョウトエキ</t>
    </rPh>
    <rPh sb="4" eb="6">
      <t>トウチャク</t>
    </rPh>
    <phoneticPr fontId="20"/>
  </si>
  <si>
    <t>京都駅を出発しました。次は新大阪駅です。</t>
    <rPh sb="0" eb="3">
      <t>キョウトエキ</t>
    </rPh>
    <rPh sb="4" eb="6">
      <t>シュッパツ</t>
    </rPh>
    <rPh sb="11" eb="12">
      <t>ツギ</t>
    </rPh>
    <rPh sb="13" eb="17">
      <t>シンオオサカエキ</t>
    </rPh>
    <phoneticPr fontId="20"/>
  </si>
  <si>
    <t>新大阪駅まで半分をすぎました。</t>
    <rPh sb="0" eb="4">
      <t>シンオオサカエキ</t>
    </rPh>
    <rPh sb="6" eb="8">
      <t>ハンブン</t>
    </rPh>
    <phoneticPr fontId="4"/>
  </si>
  <si>
    <t>新大阪駅まで、あと少しです。</t>
    <rPh sb="0" eb="4">
      <t>シンオオサカエキ</t>
    </rPh>
    <rPh sb="9" eb="10">
      <t>スコ</t>
    </rPh>
    <phoneticPr fontId="4"/>
  </si>
  <si>
    <t>新大阪駅</t>
    <rPh sb="0" eb="4">
      <t>シンオオサカエキ</t>
    </rPh>
    <phoneticPr fontId="4"/>
  </si>
  <si>
    <t>おめでとうございます！新大阪駅に到着しました！！</t>
    <rPh sb="11" eb="15">
      <t>シンオオサカエキ</t>
    </rPh>
    <rPh sb="16" eb="18">
      <t>トウチャク</t>
    </rPh>
    <phoneticPr fontId="4"/>
  </si>
  <si>
    <t>品川駅まで、半分をすぎました。</t>
    <rPh sb="0" eb="3">
      <t>シナガワエキ</t>
    </rPh>
    <rPh sb="6" eb="8">
      <t>ハンブン</t>
    </rPh>
    <phoneticPr fontId="20"/>
  </si>
  <si>
    <t>走行時間を入力したらスタートします！</t>
    <rPh sb="0" eb="2">
      <t>ソウコウ</t>
    </rPh>
    <rPh sb="2" eb="4">
      <t>ジカン</t>
    </rPh>
    <rPh sb="5" eb="7">
      <t>ニュウリョク</t>
    </rPh>
    <phoneticPr fontId="20"/>
  </si>
  <si>
    <t>東京駅から新大阪駅に向かいます。</t>
    <rPh sb="0" eb="3">
      <t>トウキョウエキ</t>
    </rPh>
    <rPh sb="5" eb="8">
      <t>シンオオサカ</t>
    </rPh>
    <rPh sb="8" eb="9">
      <t>エキ</t>
    </rPh>
    <rPh sb="10" eb="11">
      <t>ム</t>
    </rPh>
    <phoneticPr fontId="3"/>
  </si>
  <si>
    <t>品川駅に到着しました！</t>
  </si>
  <si>
    <t>月</t>
    <phoneticPr fontId="4"/>
  </si>
  <si>
    <t>路線図をみる</t>
  </si>
  <si>
    <t>6月をみる</t>
  </si>
  <si>
    <t>7月をみる</t>
  </si>
  <si>
    <t>8月をみる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</si>
</sst>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_ "/>
  </numFmts>
  <fonts count="24">
    <font>
      <sz val="10"/>
      <color theme="1"/>
      <name val="メイリオ"/>
      <family val="2"/>
      <charset val="128"/>
    </font>
    <font>
      <sz val="11"/>
      <color theme="1"/>
      <name val="Calibri"/>
      <family val="2"/>
      <charset val="128"/>
      <scheme val="minor"/>
    </font>
    <font>
      <b/>
      <sz val="14"/>
      <color theme="0"/>
      <name val="メイリオ"/>
      <family val="3"/>
      <charset val="128"/>
    </font>
    <font>
      <sz val="6"/>
      <name val="メイリオ"/>
      <family val="2"/>
      <charset val="128"/>
    </font>
    <font>
      <sz val="6"/>
      <name val="Calibri"/>
      <family val="2"/>
      <charset val="128"/>
      <scheme val="minor"/>
    </font>
    <font>
      <sz val="9"/>
      <color theme="0"/>
      <name val="メイリオ"/>
      <family val="3"/>
      <charset val="128"/>
    </font>
    <font>
      <sz val="9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2"/>
      <color theme="0"/>
      <name val="メイリオ"/>
      <family val="3"/>
      <charset val="128"/>
    </font>
    <font>
      <sz val="20"/>
      <color theme="1"/>
      <name val="メイリオ"/>
      <family val="2"/>
      <charset val="128"/>
    </font>
    <font>
      <sz val="20"/>
      <color theme="1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22"/>
      <color theme="1"/>
      <name val="メイリオ"/>
      <family val="3"/>
      <charset val="128"/>
    </font>
    <font>
      <b/>
      <sz val="22"/>
      <color theme="0"/>
      <name val="メイリオ"/>
      <family val="3"/>
      <charset val="128"/>
    </font>
    <font>
      <sz val="14"/>
      <color theme="0"/>
      <name val="メイリオ"/>
      <family val="3"/>
      <charset val="128"/>
    </font>
    <font>
      <b/>
      <sz val="26"/>
      <color theme="1"/>
      <name val="メイリオ"/>
      <family val="3"/>
      <charset val="128"/>
    </font>
    <font>
      <u/>
      <sz val="10"/>
      <color theme="10"/>
      <name val="メイリオ"/>
      <family val="2"/>
      <charset val="128"/>
    </font>
    <font>
      <u/>
      <sz val="18"/>
      <color theme="10"/>
      <name val="メイリオ"/>
      <family val="3"/>
      <charset val="128"/>
    </font>
    <font>
      <sz val="14"/>
      <color theme="0"/>
      <name val="メイリオ"/>
      <family val="2"/>
      <charset val="128"/>
    </font>
    <font>
      <b/>
      <sz val="26"/>
      <color theme="0"/>
      <name val="メイリオ"/>
      <family val="3"/>
      <charset val="128"/>
    </font>
    <font>
      <sz val="6"/>
      <name val="ＭＳ Ｐゴシック"/>
      <family val="3"/>
      <charset val="128"/>
    </font>
    <font>
      <b/>
      <sz val="20"/>
      <color theme="0"/>
      <name val="メイリオ"/>
      <family val="3"/>
      <charset val="128"/>
    </font>
    <font>
      <u/>
      <sz val="22"/>
      <color theme="10"/>
      <name val="メイリオ"/>
      <family val="2"/>
      <charset val="128"/>
    </font>
    <font>
      <u/>
      <sz val="22"/>
      <color theme="10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0000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92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gradientFill degree="270">
        <stop position="0">
          <color theme="0"/>
        </stop>
        <stop position="1">
          <color rgb="FF000099"/>
        </stop>
      </gradientFill>
    </fill>
    <fill>
      <patternFill patternType="solid">
        <fgColor rgb="FF011889"/>
        <bgColor indexed="64"/>
      </patternFill>
    </fill>
  </fills>
  <borders count="26">
    <border>
      <left/>
      <right/>
      <top/>
      <bottom/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 style="medium">
        <color rgb="FF000099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4506668294322"/>
      </left>
      <right style="medium">
        <color rgb="FF000099"/>
      </right>
      <top style="hair">
        <color theme="9" tint="0.39994506668294322"/>
      </top>
      <bottom style="hair">
        <color theme="9" tint="0.39994506668294322"/>
      </bottom>
      <diagonal/>
    </border>
    <border>
      <left style="medium">
        <color rgb="FF000099"/>
      </left>
      <right style="hair">
        <color theme="9" tint="0.39994506668294322"/>
      </right>
      <top style="hair">
        <color theme="9" tint="0.39994506668294322"/>
      </top>
      <bottom style="medium">
        <color rgb="FF000099"/>
      </bottom>
      <diagonal/>
    </border>
    <border>
      <left style="medium">
        <color rgb="FF009242"/>
      </left>
      <right/>
      <top style="medium">
        <color rgb="FF009242"/>
      </top>
      <bottom/>
      <diagonal/>
    </border>
    <border>
      <left/>
      <right style="medium">
        <color rgb="FF009242"/>
      </right>
      <top style="medium">
        <color rgb="FF009242"/>
      </top>
      <bottom/>
      <diagonal/>
    </border>
    <border>
      <left style="medium">
        <color rgb="FF009242"/>
      </left>
      <right/>
      <top/>
      <bottom/>
      <diagonal/>
    </border>
    <border>
      <left/>
      <right style="medium">
        <color rgb="FF009242"/>
      </right>
      <top/>
      <bottom/>
      <diagonal/>
    </border>
    <border>
      <left style="medium">
        <color rgb="FF009242"/>
      </left>
      <right/>
      <top/>
      <bottom style="medium">
        <color rgb="FF009242"/>
      </bottom>
      <diagonal/>
    </border>
    <border>
      <left/>
      <right style="medium">
        <color rgb="FF009242"/>
      </right>
      <top/>
      <bottom style="medium">
        <color rgb="FF009242"/>
      </bottom>
      <diagonal/>
    </border>
    <border>
      <left/>
      <right/>
      <top style="medium">
        <color rgb="FF009242"/>
      </top>
      <bottom/>
      <diagonal/>
    </border>
    <border>
      <left/>
      <right/>
      <top/>
      <bottom style="medium">
        <color rgb="FF009242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 style="medium">
        <color rgb="FF000099"/>
      </bottom>
      <diagonal/>
    </border>
    <border>
      <left style="hair">
        <color theme="9" tint="0.39994506668294322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 style="medium">
        <color rgb="FF000099"/>
      </right>
      <top style="medium">
        <color rgb="FF000099"/>
      </top>
      <bottom/>
      <diagonal/>
    </border>
    <border>
      <left style="hair">
        <color theme="9" tint="0.39994506668294322"/>
      </left>
      <right style="medium">
        <color rgb="FF000099"/>
      </right>
      <top/>
      <bottom style="hair">
        <color theme="9" tint="0.39994506668294322"/>
      </bottom>
      <diagonal/>
    </border>
    <border>
      <left/>
      <right style="hair">
        <color theme="9" tint="0.39991454817346722"/>
      </right>
      <top style="hair">
        <color theme="9" tint="0.39994506668294322"/>
      </top>
      <bottom style="medium">
        <color rgb="FF000099"/>
      </bottom>
      <diagonal/>
    </border>
    <border>
      <left style="hair">
        <color theme="9" tint="0.39991454817346722"/>
      </left>
      <right style="hair">
        <color theme="9" tint="0.39991454817346722"/>
      </right>
      <top style="hair">
        <color theme="9" tint="0.39994506668294322"/>
      </top>
      <bottom style="medium">
        <color rgb="FF000099"/>
      </bottom>
      <diagonal/>
    </border>
    <border>
      <left style="hair">
        <color theme="9" tint="0.39991454817346722"/>
      </left>
      <right style="medium">
        <color rgb="FF000099"/>
      </right>
      <top style="hair">
        <color theme="9" tint="0.39994506668294322"/>
      </top>
      <bottom style="medium">
        <color rgb="FF000099"/>
      </bottom>
      <diagonal/>
    </border>
    <border>
      <left style="medium">
        <color rgb="FF000099"/>
      </left>
      <right/>
      <top style="medium">
        <color rgb="FF000099"/>
      </top>
      <bottom/>
      <diagonal/>
    </border>
    <border>
      <left/>
      <right/>
      <top style="medium">
        <color rgb="FF000099"/>
      </top>
      <bottom/>
      <diagonal/>
    </border>
    <border diagonalUp="1">
      <left style="hair">
        <color theme="9" tint="0.39994506668294322"/>
      </left>
      <right/>
      <top style="hair">
        <color theme="9" tint="0.39994506668294322"/>
      </top>
      <bottom style="medium">
        <color rgb="FF000099"/>
      </bottom>
      <diagonal style="thin">
        <color theme="9" tint="0.39991454817346722"/>
      </diagonal>
    </border>
    <border diagonalUp="1">
      <left/>
      <right style="hair">
        <color theme="9" tint="0.39991454817346722"/>
      </right>
      <top style="hair">
        <color theme="9" tint="0.39994506668294322"/>
      </top>
      <bottom style="medium">
        <color rgb="FF000099"/>
      </bottom>
      <diagonal style="thin">
        <color theme="9" tint="0.39991454817346722"/>
      </diagonal>
    </border>
    <border diagonalUp="1">
      <left style="hair">
        <color theme="9" tint="0.39991454817346722"/>
      </left>
      <right style="hair">
        <color theme="9" tint="0.39991454817346722"/>
      </right>
      <top style="hair">
        <color theme="9" tint="0.39994506668294322"/>
      </top>
      <bottom style="medium">
        <color rgb="FF000099"/>
      </bottom>
      <diagonal style="thin">
        <color theme="9" tint="0.39991454817346722"/>
      </diagonal>
    </border>
    <border diagonalUp="1">
      <left style="hair">
        <color theme="9" tint="0.39991454817346722"/>
      </left>
      <right style="medium">
        <color rgb="FF000099"/>
      </right>
      <top style="hair">
        <color theme="9" tint="0.39994506668294322"/>
      </top>
      <bottom style="medium">
        <color rgb="FF000099"/>
      </bottom>
      <diagonal style="thin">
        <color theme="9" tint="0.39991454817346722"/>
      </diagonal>
    </border>
  </borders>
  <cellStyleXfs count="3"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" fillId="0" borderId="0">
      <alignment vertical="center"/>
    </xf>
  </cellStyleXfs>
  <cellXfs count="83">
    <xf numFmtId="0" fontId="0" fillId="0" borderId="0" xfId="0">
      <alignment vertical="center"/>
    </xf>
    <xf numFmtId="0" fontId="0" fillId="5" borderId="0" xfId="0" applyFill="1" applyProtection="1">
      <alignment vertical="center"/>
      <protection hidden="1"/>
    </xf>
    <xf numFmtId="0" fontId="6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 hidden="1"/>
    </xf>
    <xf numFmtId="0" fontId="5" fillId="2" borderId="2" xfId="0" applyFont="1" applyFill="1" applyBorder="1" applyAlignment="1" applyProtection="1">
      <alignment horizontal="center" vertical="center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5" fillId="2" borderId="4" xfId="0" applyFont="1" applyFill="1" applyBorder="1" applyAlignment="1" applyProtection="1">
      <alignment horizontal="center" vertical="center"/>
      <protection locked="0" hidden="1"/>
    </xf>
    <xf numFmtId="0" fontId="6" fillId="0" borderId="13" xfId="0" applyFont="1" applyBorder="1" applyAlignment="1" applyProtection="1">
      <alignment horizontal="center" vertical="center"/>
      <protection locked="0" hidden="1"/>
    </xf>
    <xf numFmtId="0" fontId="7" fillId="0" borderId="3" xfId="0" applyFont="1" applyBorder="1" applyAlignment="1" applyProtection="1">
      <alignment horizontal="center" vertical="center"/>
      <protection hidden="1"/>
    </xf>
    <xf numFmtId="0" fontId="6" fillId="3" borderId="14" xfId="0" applyFont="1" applyFill="1" applyBorder="1" applyAlignment="1" applyProtection="1">
      <alignment horizontal="center" vertical="center"/>
      <protection locked="0" hidden="1"/>
    </xf>
    <xf numFmtId="0" fontId="7" fillId="0" borderId="14" xfId="0" applyFont="1" applyBorder="1" applyAlignment="1" applyProtection="1">
      <alignment horizontal="center" vertical="center"/>
      <protection hidden="1"/>
    </xf>
    <xf numFmtId="0" fontId="6" fillId="3" borderId="16" xfId="0" applyFont="1" applyFill="1" applyBorder="1" applyAlignment="1" applyProtection="1">
      <alignment horizontal="center" vertical="center"/>
      <protection locked="0" hidden="1"/>
    </xf>
    <xf numFmtId="164" fontId="7" fillId="0" borderId="3" xfId="0" applyNumberFormat="1" applyFont="1" applyBorder="1" applyAlignment="1" applyProtection="1">
      <alignment horizontal="right" vertical="center"/>
      <protection hidden="1"/>
    </xf>
    <xf numFmtId="0" fontId="7" fillId="0" borderId="17" xfId="0" applyFont="1" applyBorder="1" applyAlignment="1" applyProtection="1">
      <alignment vertical="center"/>
      <protection locked="0"/>
    </xf>
    <xf numFmtId="0" fontId="7" fillId="0" borderId="18" xfId="0" applyFont="1" applyBorder="1" applyAlignment="1" applyProtection="1">
      <alignment vertical="center"/>
      <protection locked="0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0" fillId="0" borderId="0" xfId="0" applyFill="1" applyBorder="1">
      <alignment vertical="center"/>
    </xf>
    <xf numFmtId="0" fontId="15" fillId="0" borderId="0" xfId="0" applyFont="1" applyFill="1" applyBorder="1" applyAlignment="1">
      <alignment vertical="center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Protection="1">
      <alignment vertical="center"/>
      <protection locked="0" hidden="1"/>
    </xf>
    <xf numFmtId="0" fontId="5" fillId="0" borderId="0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hidden="1"/>
    </xf>
    <xf numFmtId="164" fontId="7" fillId="0" borderId="0" xfId="0" applyNumberFormat="1" applyFont="1" applyFill="1" applyBorder="1" applyAlignment="1" applyProtection="1">
      <alignment horizontal="right" vertical="center"/>
      <protection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/>
    </xf>
    <xf numFmtId="0" fontId="7" fillId="0" borderId="0" xfId="0" applyFont="1" applyFill="1" applyBorder="1" applyAlignment="1" applyProtection="1">
      <alignment vertical="center"/>
      <protection hidden="1"/>
    </xf>
    <xf numFmtId="0" fontId="17" fillId="0" borderId="0" xfId="1" applyFont="1" applyFill="1" applyBorder="1" applyAlignment="1" applyProtection="1">
      <alignment vertical="center"/>
      <protection locked="0" hidden="1"/>
    </xf>
    <xf numFmtId="0" fontId="0" fillId="0" borderId="0" xfId="0" applyAlignment="1">
      <alignment vertical="center"/>
    </xf>
    <xf numFmtId="0" fontId="1" fillId="0" borderId="0" xfId="2" applyAlignment="1"/>
    <xf numFmtId="0" fontId="1" fillId="0" borderId="0" xfId="2">
      <alignment vertical="center"/>
    </xf>
    <xf numFmtId="0" fontId="14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 wrapText="1"/>
    </xf>
    <xf numFmtId="0" fontId="0" fillId="0" borderId="0" xfId="0" applyFill="1" applyProtection="1">
      <alignment vertical="center"/>
      <protection locked="0" hidden="1"/>
    </xf>
    <xf numFmtId="0" fontId="0" fillId="0" borderId="0" xfId="0" applyFill="1">
      <alignment vertical="center"/>
    </xf>
    <xf numFmtId="0" fontId="7" fillId="0" borderId="22" xfId="0" applyFont="1" applyBorder="1" applyAlignment="1" applyProtection="1">
      <alignment vertical="center"/>
      <protection locked="0" hidden="1"/>
    </xf>
    <xf numFmtId="0" fontId="7" fillId="0" borderId="23" xfId="0" applyFont="1" applyBorder="1" applyAlignment="1" applyProtection="1">
      <alignment vertical="center"/>
      <protection locked="0"/>
    </xf>
    <xf numFmtId="0" fontId="7" fillId="0" borderId="24" xfId="0" applyFont="1" applyBorder="1" applyAlignment="1" applyProtection="1">
      <alignment vertical="center"/>
      <protection locked="0"/>
    </xf>
    <xf numFmtId="0" fontId="7" fillId="0" borderId="24" xfId="0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Fill="1" applyBorder="1" applyAlignment="1" applyProtection="1">
      <alignment horizontal="center" vertical="center"/>
      <protection locked="0" hidden="1"/>
    </xf>
    <xf numFmtId="0" fontId="11" fillId="0" borderId="0" xfId="0" applyFont="1" applyFill="1" applyBorder="1" applyAlignment="1" applyProtection="1">
      <alignment horizontal="right" vertical="center" indent="1"/>
      <protection locked="0" hidden="1"/>
    </xf>
    <xf numFmtId="0" fontId="10" fillId="0" borderId="0" xfId="0" applyFont="1" applyFill="1" applyBorder="1" applyAlignment="1" applyProtection="1">
      <alignment horizontal="center" vertical="center"/>
      <protection locked="0" hidden="1"/>
    </xf>
    <xf numFmtId="0" fontId="11" fillId="0" borderId="0" xfId="0" applyFont="1" applyFill="1" applyBorder="1" applyAlignment="1" applyProtection="1">
      <alignment horizontal="right" vertical="center" indent="1"/>
      <protection hidden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  <protection locked="0" hidden="1"/>
    </xf>
    <xf numFmtId="164" fontId="11" fillId="0" borderId="0" xfId="0" applyNumberFormat="1" applyFont="1" applyFill="1" applyBorder="1" applyAlignment="1" applyProtection="1">
      <alignment horizontal="right" vertical="center"/>
      <protection hidden="1"/>
    </xf>
    <xf numFmtId="0" fontId="11" fillId="0" borderId="0" xfId="0" applyFont="1" applyFill="1" applyBorder="1" applyAlignment="1" applyProtection="1">
      <alignment horizontal="right" vertical="center"/>
      <protection hidden="1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23" fillId="6" borderId="0" xfId="1" applyFont="1" applyFill="1" applyBorder="1" applyAlignment="1">
      <alignment horizontal="center" vertical="center"/>
    </xf>
    <xf numFmtId="0" fontId="22" fillId="6" borderId="0" xfId="1" applyFont="1" applyFill="1" applyAlignment="1">
      <alignment horizontal="center" vertical="center"/>
    </xf>
    <xf numFmtId="0" fontId="2" fillId="2" borderId="20" xfId="0" applyFont="1" applyFill="1" applyBorder="1" applyAlignment="1" applyProtection="1">
      <alignment horizontal="center" vertical="center"/>
      <protection locked="0" hidden="1"/>
    </xf>
    <xf numFmtId="0" fontId="2" fillId="2" borderId="21" xfId="0" applyFont="1" applyFill="1" applyBorder="1" applyAlignment="1" applyProtection="1">
      <alignment horizontal="center" vertical="center"/>
      <protection locked="0" hidden="1"/>
    </xf>
    <xf numFmtId="0" fontId="2" fillId="2" borderId="15" xfId="0" applyFont="1" applyFill="1" applyBorder="1" applyAlignment="1" applyProtection="1">
      <alignment horizontal="center" vertical="center"/>
      <protection locked="0" hidden="1"/>
    </xf>
    <xf numFmtId="0" fontId="9" fillId="5" borderId="7" xfId="0" applyFont="1" applyFill="1" applyBorder="1" applyAlignment="1" applyProtection="1">
      <alignment horizontal="center" vertical="center"/>
      <protection locked="0" hidden="1"/>
    </xf>
    <xf numFmtId="0" fontId="10" fillId="5" borderId="9" xfId="0" applyFont="1" applyFill="1" applyBorder="1" applyAlignment="1" applyProtection="1">
      <alignment horizontal="center" vertical="center"/>
      <protection locked="0" hidden="1"/>
    </xf>
    <xf numFmtId="164" fontId="11" fillId="5" borderId="0" xfId="0" applyNumberFormat="1" applyFont="1" applyFill="1" applyBorder="1" applyAlignment="1" applyProtection="1">
      <alignment horizontal="right" vertical="center"/>
      <protection hidden="1"/>
    </xf>
    <xf numFmtId="0" fontId="11" fillId="5" borderId="12" xfId="0" applyFont="1" applyFill="1" applyBorder="1" applyAlignment="1" applyProtection="1">
      <alignment horizontal="right" vertical="center"/>
      <protection hidden="1"/>
    </xf>
    <xf numFmtId="0" fontId="8" fillId="4" borderId="5" xfId="0" applyFont="1" applyFill="1" applyBorder="1" applyAlignment="1" applyProtection="1">
      <alignment horizontal="center" vertical="center"/>
      <protection locked="0" hidden="1"/>
    </xf>
    <xf numFmtId="0" fontId="8" fillId="4" borderId="11" xfId="0" applyFont="1" applyFill="1" applyBorder="1" applyAlignment="1" applyProtection="1">
      <alignment horizontal="center" vertical="center"/>
      <protection locked="0" hidden="1"/>
    </xf>
    <xf numFmtId="0" fontId="8" fillId="4" borderId="6" xfId="0" applyFont="1" applyFill="1" applyBorder="1" applyAlignment="1" applyProtection="1">
      <alignment horizontal="center" vertical="center"/>
      <protection locked="0" hidden="1"/>
    </xf>
    <xf numFmtId="0" fontId="11" fillId="5" borderId="7" xfId="0" applyFont="1" applyFill="1" applyBorder="1" applyAlignment="1" applyProtection="1">
      <alignment horizontal="right" vertical="center"/>
      <protection hidden="1"/>
    </xf>
    <xf numFmtId="0" fontId="11" fillId="5" borderId="0" xfId="0" applyFont="1" applyFill="1" applyBorder="1" applyAlignment="1" applyProtection="1">
      <alignment horizontal="right" vertical="center"/>
      <protection hidden="1"/>
    </xf>
    <xf numFmtId="0" fontId="11" fillId="5" borderId="9" xfId="0" applyFont="1" applyFill="1" applyBorder="1" applyAlignment="1" applyProtection="1">
      <alignment horizontal="right" vertical="center"/>
      <protection hidden="1"/>
    </xf>
    <xf numFmtId="0" fontId="10" fillId="5" borderId="8" xfId="0" applyFont="1" applyFill="1" applyBorder="1" applyAlignment="1" applyProtection="1">
      <alignment horizontal="center" vertical="center"/>
      <protection locked="0" hidden="1"/>
    </xf>
    <xf numFmtId="0" fontId="10" fillId="5" borderId="10" xfId="0" applyFont="1" applyFill="1" applyBorder="1" applyAlignment="1" applyProtection="1">
      <alignment horizontal="center" vertical="center"/>
      <protection locked="0" hidden="1"/>
    </xf>
    <xf numFmtId="0" fontId="19" fillId="7" borderId="0" xfId="0" applyFont="1" applyFill="1" applyAlignment="1" applyProtection="1">
      <alignment horizontal="left" vertical="center" indent="1"/>
      <protection locked="0" hidden="1"/>
    </xf>
    <xf numFmtId="0" fontId="11" fillId="6" borderId="7" xfId="0" applyFont="1" applyFill="1" applyBorder="1" applyAlignment="1" applyProtection="1">
      <alignment horizontal="right" vertical="center"/>
      <protection locked="0" hidden="1"/>
    </xf>
    <xf numFmtId="0" fontId="11" fillId="6" borderId="0" xfId="0" applyFont="1" applyFill="1" applyBorder="1" applyAlignment="1" applyProtection="1">
      <alignment horizontal="right" vertical="center"/>
      <protection locked="0" hidden="1"/>
    </xf>
    <xf numFmtId="0" fontId="11" fillId="6" borderId="9" xfId="0" applyFont="1" applyFill="1" applyBorder="1" applyAlignment="1" applyProtection="1">
      <alignment horizontal="right" vertical="center"/>
      <protection locked="0" hidden="1"/>
    </xf>
    <xf numFmtId="0" fontId="11" fillId="6" borderId="12" xfId="0" applyFont="1" applyFill="1" applyBorder="1" applyAlignment="1" applyProtection="1">
      <alignment horizontal="right" vertical="center"/>
      <protection locked="0" hidden="1"/>
    </xf>
    <xf numFmtId="0" fontId="10" fillId="6" borderId="8" xfId="0" applyFont="1" applyFill="1" applyBorder="1" applyAlignment="1" applyProtection="1">
      <alignment horizontal="center" vertical="center"/>
      <protection locked="0" hidden="1"/>
    </xf>
    <xf numFmtId="0" fontId="10" fillId="6" borderId="10" xfId="0" applyFont="1" applyFill="1" applyBorder="1" applyAlignment="1" applyProtection="1">
      <alignment horizontal="center" vertical="center"/>
      <protection locked="0" hidden="1"/>
    </xf>
    <xf numFmtId="0" fontId="21" fillId="8" borderId="0" xfId="0" applyFont="1" applyFill="1" applyAlignment="1">
      <alignment horizontal="center" vertical="center"/>
    </xf>
  </cellXfs>
  <cellStyles count="3">
    <cellStyle name="Hyperlink" xfId="1" builtinId="8"/>
    <cellStyle name="Normal" xfId="0" builtinId="0"/>
    <cellStyle name="標準 2" xfId="2"/>
  </cellStyles>
  <dxfs count="43">
    <dxf>
      <fill>
        <patternFill>
          <bgColor rgb="FFDDF2FF"/>
        </patternFill>
      </fill>
    </dxf>
    <dxf>
      <fill>
        <patternFill>
          <bgColor rgb="FFDDF2FF"/>
        </patternFill>
      </fill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theme="8"/>
      </font>
    </dxf>
    <dxf>
      <font>
        <b/>
        <i val="0"/>
        <color rgb="FFFF0000"/>
      </font>
    </dxf>
    <dxf>
      <fill>
        <patternFill patternType="solid">
          <bgColor theme="0"/>
        </patternFill>
      </fill>
    </dxf>
    <dxf>
      <font>
        <b/>
        <i val="0"/>
        <color theme="8"/>
      </font>
    </dxf>
    <dxf>
      <font>
        <b/>
        <i val="0"/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  <dxf>
      <fill>
        <patternFill patternType="solid">
          <bgColor theme="0"/>
        </patternFill>
      </fill>
    </dxf>
    <dxf>
      <font>
        <b/>
        <i val="0"/>
        <color theme="8"/>
      </font>
    </dxf>
    <dxf>
      <font>
        <b/>
        <i val="0"/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  <dxf>
      <fill>
        <patternFill patternType="solid">
          <bgColor theme="0"/>
        </patternFill>
      </fill>
    </dxf>
    <dxf>
      <font>
        <b/>
        <i val="0"/>
        <color theme="8"/>
      </font>
    </dxf>
    <dxf>
      <font>
        <b/>
        <i val="0"/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theme="8"/>
      </font>
    </dxf>
    <dxf>
      <font>
        <b/>
        <i val="0"/>
        <color rgb="FFFF0000"/>
      </font>
    </dxf>
    <dxf>
      <fill>
        <patternFill patternType="solid">
          <bgColor theme="0"/>
        </patternFill>
      </fill>
    </dxf>
    <dxf>
      <fill>
        <patternFill>
          <bgColor rgb="FFDDF2FF"/>
        </patternFill>
      </fill>
    </dxf>
    <dxf>
      <font>
        <b/>
        <i val="0"/>
        <color theme="8"/>
      </font>
    </dxf>
    <dxf>
      <font>
        <b/>
        <i val="0"/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  <dxf>
      <fill>
        <patternFill patternType="solid">
          <bgColor theme="0"/>
        </patternFill>
      </fill>
    </dxf>
    <dxf>
      <fill>
        <patternFill>
          <bgColor rgb="FFDDF2FF"/>
        </patternFill>
      </fill>
    </dxf>
    <dxf>
      <font>
        <b/>
        <i val="0"/>
        <color theme="8"/>
      </font>
    </dxf>
    <dxf>
      <font>
        <b/>
        <i val="0"/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  <dxf>
      <fill>
        <patternFill patternType="solid">
          <bgColor theme="0"/>
        </patternFill>
      </fill>
    </dxf>
    <dxf>
      <fill>
        <patternFill>
          <bgColor rgb="FFDDF2FF"/>
        </patternFill>
      </fill>
    </dxf>
    <dxf>
      <font>
        <b/>
        <i val="0"/>
        <color theme="8"/>
      </font>
    </dxf>
    <dxf>
      <font>
        <b/>
        <i val="0"/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FF99"/>
      <color rgb="FF000099"/>
      <color rgb="FF011889"/>
      <color rgb="FF00924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>
                <a:latin typeface="メイリオ" pitchFamily="50" charset="-128"/>
                <a:ea typeface="メイリオ" pitchFamily="50" charset="-128"/>
                <a:cs typeface="メイリオ" pitchFamily="50" charset="-128"/>
              </a:defRPr>
            </a:pPr>
            <a:r>
              <a:rPr lang="en-US" altLang="ja-JP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6</a:t>
            </a:r>
            <a:r>
              <a:rPr lang="ja-JP" altLang="en-US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月の走行時間と体重推移</a:t>
            </a:r>
          </a:p>
        </c:rich>
      </c:tx>
      <c:layout>
        <c:manualLayout>
          <c:xMode val="edge"/>
          <c:yMode val="edge"/>
          <c:x val="8.4429065743944643E-3"/>
          <c:y val="1.74291938997821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ジョギング管理表!$D$41</c:f>
              <c:strCache>
                <c:ptCount val="1"/>
                <c:pt idx="0">
                  <c:v>走行時間（分）</c:v>
                </c:pt>
              </c:strCache>
            </c:strRef>
          </c:tx>
          <c:spPr>
            <a:solidFill>
              <a:srgbClr val="000099"/>
            </a:solidFill>
          </c:spPr>
          <c:invertIfNegative val="0"/>
          <c:cat>
            <c:numRef>
              <c:f>ジョギング管理表!$B$42:$B$72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ジョギング管理表!$D$42:$D$72</c:f>
              <c:numCache>
                <c:formatCode>General</c:formatCode>
                <c:ptCount val="31"/>
                <c:pt idx="0">
                  <c:v>90</c:v>
                </c:pt>
                <c:pt idx="1">
                  <c:v>40</c:v>
                </c:pt>
                <c:pt idx="2">
                  <c:v>40</c:v>
                </c:pt>
              </c:numCache>
            </c:numRef>
          </c:val>
        </c:ser>
        <c:ser>
          <c:idx val="1"/>
          <c:order val="1"/>
          <c:tx>
            <c:strRef>
              <c:f>ジョギング管理表!$F$41</c:f>
              <c:strCache>
                <c:ptCount val="1"/>
                <c:pt idx="0">
                  <c:v>体重(kg)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val>
            <c:numRef>
              <c:f>ジョギング管理表!$F$42:$F$72</c:f>
              <c:numCache>
                <c:formatCode>General</c:formatCode>
                <c:ptCount val="31"/>
                <c:pt idx="0">
                  <c:v>65</c:v>
                </c:pt>
                <c:pt idx="1">
                  <c:v>65</c:v>
                </c:pt>
                <c:pt idx="2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46720"/>
        <c:axId val="66848640"/>
      </c:barChart>
      <c:catAx>
        <c:axId val="6684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defRPr>
                </a:pPr>
                <a:r>
                  <a:rPr lang="ja-JP" altLang="en-US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rPr>
                  <a:t>（日）</a:t>
                </a:r>
                <a:endParaRPr lang="en-US" altLang="ja-JP" b="0">
                  <a:latin typeface="メイリオ" pitchFamily="50" charset="-128"/>
                  <a:ea typeface="メイリオ" pitchFamily="50" charset="-128"/>
                  <a:cs typeface="メイリオ" pitchFamily="50" charset="-128"/>
                </a:endParaRPr>
              </a:p>
            </c:rich>
          </c:tx>
          <c:layout>
            <c:manualLayout>
              <c:xMode val="edge"/>
              <c:yMode val="edge"/>
              <c:x val="0.80586600550363729"/>
              <c:y val="0.779956427015250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66848640"/>
        <c:crosses val="autoZero"/>
        <c:auto val="1"/>
        <c:lblAlgn val="ctr"/>
        <c:lblOffset val="100"/>
        <c:noMultiLvlLbl val="0"/>
      </c:catAx>
      <c:valAx>
        <c:axId val="66848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66846720"/>
        <c:crosses val="autoZero"/>
        <c:crossBetween val="between"/>
      </c:valAx>
      <c:spPr>
        <a:gradFill>
          <a:gsLst>
            <a:gs pos="0">
              <a:srgbClr val="92D050">
                <a:alpha val="42000"/>
              </a:srgbClr>
            </a:gs>
            <a:gs pos="100000">
              <a:schemeClr val="bg1"/>
            </a:gs>
          </a:gsLst>
          <a:lin ang="5400000" scaled="0"/>
        </a:gradFill>
        <a:ln>
          <a:noFill/>
        </a:ln>
      </c:spPr>
    </c:plotArea>
    <c:legend>
      <c:legendPos val="r"/>
      <c:overlay val="0"/>
      <c:txPr>
        <a:bodyPr/>
        <a:lstStyle/>
        <a:p>
          <a:pPr>
            <a:defRPr lang="ja-JP" sz="800">
              <a:latin typeface="メイリオ" pitchFamily="50" charset="-128"/>
              <a:ea typeface="メイリオ" pitchFamily="50" charset="-128"/>
              <a:cs typeface="メイリオ" pitchFamily="50" charset="-128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solidFill>
        <a:srgbClr val="FFC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>
                <a:latin typeface="メイリオ" pitchFamily="50" charset="-128"/>
                <a:ea typeface="メイリオ" pitchFamily="50" charset="-128"/>
                <a:cs typeface="メイリオ" pitchFamily="50" charset="-128"/>
              </a:defRPr>
            </a:pPr>
            <a:r>
              <a:rPr lang="en-US" altLang="ja-JP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7</a:t>
            </a:r>
            <a:r>
              <a:rPr lang="ja-JP" altLang="en-US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月の走行時間と体重推移</a:t>
            </a:r>
          </a:p>
        </c:rich>
      </c:tx>
      <c:layout>
        <c:manualLayout>
          <c:xMode val="edge"/>
          <c:yMode val="edge"/>
          <c:x val="8.4429065743944643E-3"/>
          <c:y val="1.74291938997821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ジョギング管理表!$D$41</c:f>
              <c:strCache>
                <c:ptCount val="1"/>
                <c:pt idx="0">
                  <c:v>走行時間（分）</c:v>
                </c:pt>
              </c:strCache>
            </c:strRef>
          </c:tx>
          <c:spPr>
            <a:solidFill>
              <a:srgbClr val="000099"/>
            </a:solidFill>
          </c:spPr>
          <c:invertIfNegative val="0"/>
          <c:cat>
            <c:numRef>
              <c:f>ジョギング管理表!$B$42:$B$72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ジョギング管理表!$D$77:$D$107</c:f>
              <c:numCache>
                <c:formatCode>General</c:formatCode>
                <c:ptCount val="31"/>
              </c:numCache>
            </c:numRef>
          </c:val>
        </c:ser>
        <c:ser>
          <c:idx val="1"/>
          <c:order val="1"/>
          <c:tx>
            <c:strRef>
              <c:f>ジョギング管理表!$F$41</c:f>
              <c:strCache>
                <c:ptCount val="1"/>
                <c:pt idx="0">
                  <c:v>体重(kg)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val>
            <c:numRef>
              <c:f>ジョギング管理表!$F$77:$F$107</c:f>
              <c:numCache>
                <c:formatCode>General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86272"/>
        <c:axId val="66896640"/>
      </c:barChart>
      <c:catAx>
        <c:axId val="6688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defRPr>
                </a:pPr>
                <a:r>
                  <a:rPr lang="ja-JP" altLang="en-US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rPr>
                  <a:t>（日）</a:t>
                </a:r>
                <a:endParaRPr lang="en-US" altLang="ja-JP" b="0">
                  <a:latin typeface="メイリオ" pitchFamily="50" charset="-128"/>
                  <a:ea typeface="メイリオ" pitchFamily="50" charset="-128"/>
                  <a:cs typeface="メイリオ" pitchFamily="50" charset="-128"/>
                </a:endParaRPr>
              </a:p>
            </c:rich>
          </c:tx>
          <c:layout>
            <c:manualLayout>
              <c:xMode val="edge"/>
              <c:yMode val="edge"/>
              <c:x val="0.80586600550363729"/>
              <c:y val="0.779956427015250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66896640"/>
        <c:crosses val="autoZero"/>
        <c:auto val="1"/>
        <c:lblAlgn val="ctr"/>
        <c:lblOffset val="100"/>
        <c:noMultiLvlLbl val="0"/>
      </c:catAx>
      <c:valAx>
        <c:axId val="66896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66886272"/>
        <c:crosses val="autoZero"/>
        <c:crossBetween val="between"/>
      </c:valAx>
      <c:spPr>
        <a:gradFill>
          <a:gsLst>
            <a:gs pos="0">
              <a:srgbClr val="92D050">
                <a:alpha val="42000"/>
              </a:srgbClr>
            </a:gs>
            <a:gs pos="100000">
              <a:schemeClr val="bg1"/>
            </a:gs>
          </a:gsLst>
          <a:lin ang="5400000" scaled="0"/>
        </a:gradFill>
        <a:ln>
          <a:noFill/>
        </a:ln>
      </c:spPr>
    </c:plotArea>
    <c:legend>
      <c:legendPos val="r"/>
      <c:overlay val="0"/>
      <c:txPr>
        <a:bodyPr/>
        <a:lstStyle/>
        <a:p>
          <a:pPr>
            <a:defRPr lang="ja-JP" sz="800">
              <a:latin typeface="メイリオ" pitchFamily="50" charset="-128"/>
              <a:ea typeface="メイリオ" pitchFamily="50" charset="-128"/>
              <a:cs typeface="メイリオ" pitchFamily="50" charset="-128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solidFill>
        <a:srgbClr val="FFC000"/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>
                <a:latin typeface="メイリオ" pitchFamily="50" charset="-128"/>
                <a:ea typeface="メイリオ" pitchFamily="50" charset="-128"/>
                <a:cs typeface="メイリオ" pitchFamily="50" charset="-128"/>
              </a:defRPr>
            </a:pPr>
            <a:r>
              <a:rPr lang="en-US" altLang="ja-JP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8</a:t>
            </a:r>
            <a:r>
              <a:rPr lang="ja-JP" altLang="en-US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月の走行時間と体重推移</a:t>
            </a:r>
          </a:p>
        </c:rich>
      </c:tx>
      <c:layout>
        <c:manualLayout>
          <c:xMode val="edge"/>
          <c:yMode val="edge"/>
          <c:x val="8.4429065743944643E-3"/>
          <c:y val="1.74291938997821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ジョギング管理表!$D$41</c:f>
              <c:strCache>
                <c:ptCount val="1"/>
                <c:pt idx="0">
                  <c:v>走行時間（分）</c:v>
                </c:pt>
              </c:strCache>
            </c:strRef>
          </c:tx>
          <c:spPr>
            <a:solidFill>
              <a:srgbClr val="000099"/>
            </a:solidFill>
          </c:spPr>
          <c:invertIfNegative val="0"/>
          <c:cat>
            <c:numRef>
              <c:f>ジョギング管理表!$B$42:$B$72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ジョギング管理表!$D$112:$D$142</c:f>
              <c:numCache>
                <c:formatCode>General</c:formatCode>
                <c:ptCount val="31"/>
              </c:numCache>
            </c:numRef>
          </c:val>
        </c:ser>
        <c:ser>
          <c:idx val="1"/>
          <c:order val="1"/>
          <c:tx>
            <c:strRef>
              <c:f>ジョギング管理表!$F$41</c:f>
              <c:strCache>
                <c:ptCount val="1"/>
                <c:pt idx="0">
                  <c:v>体重(kg)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val>
            <c:numRef>
              <c:f>ジョギング管理表!$F$112:$F$142</c:f>
              <c:numCache>
                <c:formatCode>General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04864"/>
        <c:axId val="69606784"/>
      </c:barChart>
      <c:catAx>
        <c:axId val="6960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defRPr>
                </a:pPr>
                <a:r>
                  <a:rPr lang="ja-JP" altLang="en-US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rPr>
                  <a:t>（日）</a:t>
                </a:r>
                <a:endParaRPr lang="en-US" altLang="ja-JP" b="0">
                  <a:latin typeface="メイリオ" pitchFamily="50" charset="-128"/>
                  <a:ea typeface="メイリオ" pitchFamily="50" charset="-128"/>
                  <a:cs typeface="メイリオ" pitchFamily="50" charset="-128"/>
                </a:endParaRPr>
              </a:p>
            </c:rich>
          </c:tx>
          <c:layout>
            <c:manualLayout>
              <c:xMode val="edge"/>
              <c:yMode val="edge"/>
              <c:x val="0.80586600550363729"/>
              <c:y val="0.779956427015250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69606784"/>
        <c:crosses val="autoZero"/>
        <c:auto val="1"/>
        <c:lblAlgn val="ctr"/>
        <c:lblOffset val="100"/>
        <c:noMultiLvlLbl val="0"/>
      </c:catAx>
      <c:valAx>
        <c:axId val="69606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69604864"/>
        <c:crosses val="autoZero"/>
        <c:crossBetween val="between"/>
      </c:valAx>
      <c:spPr>
        <a:gradFill>
          <a:gsLst>
            <a:gs pos="0">
              <a:srgbClr val="92D050">
                <a:alpha val="42000"/>
              </a:srgbClr>
            </a:gs>
            <a:gs pos="100000">
              <a:schemeClr val="bg1"/>
            </a:gs>
          </a:gsLst>
          <a:lin ang="5400000" scaled="0"/>
        </a:gradFill>
        <a:ln>
          <a:noFill/>
        </a:ln>
      </c:spPr>
    </c:plotArea>
    <c:legend>
      <c:legendPos val="r"/>
      <c:overlay val="0"/>
      <c:txPr>
        <a:bodyPr/>
        <a:lstStyle/>
        <a:p>
          <a:pPr>
            <a:defRPr lang="ja-JP" sz="800">
              <a:latin typeface="メイリオ" pitchFamily="50" charset="-128"/>
              <a:ea typeface="メイリオ" pitchFamily="50" charset="-128"/>
              <a:cs typeface="メイリオ" pitchFamily="50" charset="-128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solidFill>
        <a:srgbClr val="FFC000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0</xdr:rowOff>
    </xdr:from>
    <xdr:to>
      <xdr:col>24</xdr:col>
      <xdr:colOff>182070</xdr:colOff>
      <xdr:row>35</xdr:row>
      <xdr:rowOff>23813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669" r="36147" b="16109"/>
        <a:stretch/>
      </xdr:blipFill>
      <xdr:spPr>
        <a:xfrm>
          <a:off x="261938" y="1071563"/>
          <a:ext cx="14279070" cy="79057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25</xdr:col>
      <xdr:colOff>0</xdr:colOff>
      <xdr:row>75</xdr:row>
      <xdr:rowOff>0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8204" r="36147" b="15446"/>
        <a:stretch/>
      </xdr:blipFill>
      <xdr:spPr>
        <a:xfrm>
          <a:off x="222250" y="9477375"/>
          <a:ext cx="14430375" cy="78422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222249</xdr:colOff>
      <xdr:row>1</xdr:row>
      <xdr:rowOff>0</xdr:rowOff>
    </xdr:from>
    <xdr:to>
      <xdr:col>29</xdr:col>
      <xdr:colOff>190500</xdr:colOff>
      <xdr:row>1</xdr:row>
      <xdr:rowOff>647700</xdr:rowOff>
    </xdr:to>
    <xdr:sp macro="" textlink="">
      <xdr:nvSpPr>
        <xdr:cNvPr id="3" name="正方形/長方形 2"/>
        <xdr:cNvSpPr/>
      </xdr:nvSpPr>
      <xdr:spPr>
        <a:xfrm>
          <a:off x="222249" y="209550"/>
          <a:ext cx="17094201" cy="647700"/>
        </a:xfrm>
        <a:prstGeom prst="rect">
          <a:avLst/>
        </a:prstGeom>
        <a:solidFill>
          <a:schemeClr val="tx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247650</xdr:colOff>
      <xdr:row>0</xdr:row>
      <xdr:rowOff>158750</xdr:rowOff>
    </xdr:from>
    <xdr:to>
      <xdr:col>8</xdr:col>
      <xdr:colOff>133350</xdr:colOff>
      <xdr:row>1</xdr:row>
      <xdr:rowOff>600075</xdr:rowOff>
    </xdr:to>
    <xdr:sp macro="" textlink="">
      <xdr:nvSpPr>
        <xdr:cNvPr id="4" name="テキスト ボックス 3"/>
        <xdr:cNvSpPr txBox="1"/>
      </xdr:nvSpPr>
      <xdr:spPr>
        <a:xfrm>
          <a:off x="469900" y="158750"/>
          <a:ext cx="4473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>
              <a:solidFill>
                <a:schemeClr val="bg1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ジョギング管理表 使い方</a:t>
          </a:r>
        </a:p>
      </xdr:txBody>
    </xdr:sp>
    <xdr:clientData/>
  </xdr:twoCellAnchor>
  <xdr:twoCellAnchor>
    <xdr:from>
      <xdr:col>2</xdr:col>
      <xdr:colOff>277812</xdr:colOff>
      <xdr:row>42</xdr:row>
      <xdr:rowOff>130175</xdr:rowOff>
    </xdr:from>
    <xdr:to>
      <xdr:col>6</xdr:col>
      <xdr:colOff>81642</xdr:colOff>
      <xdr:row>50</xdr:row>
      <xdr:rowOff>66675</xdr:rowOff>
    </xdr:to>
    <xdr:sp macro="" textlink="">
      <xdr:nvSpPr>
        <xdr:cNvPr id="11" name="角丸四角形 10"/>
        <xdr:cNvSpPr/>
      </xdr:nvSpPr>
      <xdr:spPr>
        <a:xfrm>
          <a:off x="835705" y="10716532"/>
          <a:ext cx="2702151" cy="1569357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149679</xdr:colOff>
      <xdr:row>42</xdr:row>
      <xdr:rowOff>130175</xdr:rowOff>
    </xdr:from>
    <xdr:to>
      <xdr:col>7</xdr:col>
      <xdr:colOff>916782</xdr:colOff>
      <xdr:row>50</xdr:row>
      <xdr:rowOff>66675</xdr:rowOff>
    </xdr:to>
    <xdr:sp macro="" textlink="">
      <xdr:nvSpPr>
        <xdr:cNvPr id="12" name="角丸四角形 11"/>
        <xdr:cNvSpPr/>
      </xdr:nvSpPr>
      <xdr:spPr>
        <a:xfrm>
          <a:off x="3605893" y="10716532"/>
          <a:ext cx="1175318" cy="1569357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130969</xdr:colOff>
      <xdr:row>52</xdr:row>
      <xdr:rowOff>102394</xdr:rowOff>
    </xdr:from>
    <xdr:to>
      <xdr:col>6</xdr:col>
      <xdr:colOff>19050</xdr:colOff>
      <xdr:row>59</xdr:row>
      <xdr:rowOff>163800</xdr:rowOff>
    </xdr:to>
    <xdr:sp macro="" textlink="">
      <xdr:nvSpPr>
        <xdr:cNvPr id="13" name="テキスト ボックス 12"/>
        <xdr:cNvSpPr txBox="1"/>
      </xdr:nvSpPr>
      <xdr:spPr>
        <a:xfrm>
          <a:off x="1019969" y="12675394"/>
          <a:ext cx="2475706" cy="1506031"/>
        </a:xfrm>
        <a:prstGeom prst="rect">
          <a:avLst/>
        </a:prstGeom>
        <a:solidFill>
          <a:schemeClr val="lt1"/>
        </a:solidFill>
        <a:ln w="762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日ごとの「走行時間」「走行距離」「体重」を入力してください。</a:t>
          </a:r>
          <a:endParaRPr kumimoji="1" lang="en-US" altLang="ja-JP" sz="1100"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ジョギングをしなかった日も</a:t>
          </a:r>
          <a:r>
            <a:rPr kumimoji="1" lang="en-US" altLang="ja-JP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"0"</a:t>
          </a:r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を入力してください。</a:t>
          </a:r>
        </a:p>
      </xdr:txBody>
    </xdr:sp>
    <xdr:clientData/>
  </xdr:twoCellAnchor>
  <xdr:twoCellAnchor>
    <xdr:from>
      <xdr:col>11</xdr:col>
      <xdr:colOff>130968</xdr:colOff>
      <xdr:row>45</xdr:row>
      <xdr:rowOff>16669</xdr:rowOff>
    </xdr:from>
    <xdr:to>
      <xdr:col>14</xdr:col>
      <xdr:colOff>361950</xdr:colOff>
      <xdr:row>51</xdr:row>
      <xdr:rowOff>102890</xdr:rowOff>
    </xdr:to>
    <xdr:sp macro="" textlink="">
      <xdr:nvSpPr>
        <xdr:cNvPr id="14" name="テキスト ボックス 13"/>
        <xdr:cNvSpPr txBox="1"/>
      </xdr:nvSpPr>
      <xdr:spPr>
        <a:xfrm>
          <a:off x="5814218" y="11145044"/>
          <a:ext cx="2818607" cy="1324471"/>
        </a:xfrm>
        <a:prstGeom prst="rect">
          <a:avLst/>
        </a:prstGeom>
        <a:solidFill>
          <a:schemeClr val="lt1"/>
        </a:solidFill>
        <a:ln w="762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「体重の増減」と「消費カロリー」は、「走行時間」「走行距離」「体重」を入力すると、</a:t>
          </a:r>
          <a:r>
            <a:rPr kumimoji="1" lang="ja-JP" altLang="en-US" sz="1100" u="sng">
              <a:solidFill>
                <a:srgbClr val="FF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自動的に表示されます</a:t>
          </a:r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。</a:t>
          </a:r>
        </a:p>
      </xdr:txBody>
    </xdr:sp>
    <xdr:clientData/>
  </xdr:twoCellAnchor>
  <xdr:twoCellAnchor>
    <xdr:from>
      <xdr:col>7</xdr:col>
      <xdr:colOff>916782</xdr:colOff>
      <xdr:row>46</xdr:row>
      <xdr:rowOff>98425</xdr:rowOff>
    </xdr:from>
    <xdr:to>
      <xdr:col>11</xdr:col>
      <xdr:colOff>130968</xdr:colOff>
      <xdr:row>48</xdr:row>
      <xdr:rowOff>59780</xdr:rowOff>
    </xdr:to>
    <xdr:cxnSp macro="">
      <xdr:nvCxnSpPr>
        <xdr:cNvPr id="16" name="直線コネクタ 15"/>
        <xdr:cNvCxnSpPr>
          <a:stCxn id="12" idx="3"/>
          <a:endCxn id="14" idx="1"/>
        </xdr:cNvCxnSpPr>
      </xdr:nvCxnSpPr>
      <xdr:spPr>
        <a:xfrm>
          <a:off x="4806157" y="11433175"/>
          <a:ext cx="1008061" cy="374105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362290</xdr:colOff>
      <xdr:row>50</xdr:row>
      <xdr:rowOff>66675</xdr:rowOff>
    </xdr:from>
    <xdr:to>
      <xdr:col>4</xdr:col>
      <xdr:colOff>416322</xdr:colOff>
      <xdr:row>52</xdr:row>
      <xdr:rowOff>102394</xdr:rowOff>
    </xdr:to>
    <xdr:cxnSp macro="">
      <xdr:nvCxnSpPr>
        <xdr:cNvPr id="17" name="直線コネクタ 16"/>
        <xdr:cNvCxnSpPr>
          <a:stCxn id="11" idx="2"/>
          <a:endCxn id="13" idx="0"/>
        </xdr:cNvCxnSpPr>
      </xdr:nvCxnSpPr>
      <xdr:spPr>
        <a:xfrm>
          <a:off x="2203790" y="12226925"/>
          <a:ext cx="54032" cy="448469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371475</xdr:colOff>
      <xdr:row>12</xdr:row>
      <xdr:rowOff>180976</xdr:rowOff>
    </xdr:from>
    <xdr:to>
      <xdr:col>24</xdr:col>
      <xdr:colOff>57149</xdr:colOff>
      <xdr:row>20</xdr:row>
      <xdr:rowOff>57150</xdr:rowOff>
    </xdr:to>
    <xdr:sp macro="" textlink="">
      <xdr:nvSpPr>
        <xdr:cNvPr id="21" name="角丸四角形 20"/>
        <xdr:cNvSpPr/>
      </xdr:nvSpPr>
      <xdr:spPr>
        <a:xfrm>
          <a:off x="11858625" y="3743326"/>
          <a:ext cx="2676524" cy="1857374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371475</xdr:colOff>
      <xdr:row>20</xdr:row>
      <xdr:rowOff>152401</xdr:rowOff>
    </xdr:from>
    <xdr:to>
      <xdr:col>24</xdr:col>
      <xdr:colOff>57149</xdr:colOff>
      <xdr:row>30</xdr:row>
      <xdr:rowOff>57150</xdr:rowOff>
    </xdr:to>
    <xdr:sp macro="" textlink="">
      <xdr:nvSpPr>
        <xdr:cNvPr id="22" name="角丸四角形 21"/>
        <xdr:cNvSpPr/>
      </xdr:nvSpPr>
      <xdr:spPr>
        <a:xfrm>
          <a:off x="11858625" y="5695951"/>
          <a:ext cx="2676524" cy="2381249"/>
        </a:xfrm>
        <a:prstGeom prst="roundRect">
          <a:avLst>
            <a:gd name="adj" fmla="val 13108"/>
          </a:avLst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573881</xdr:colOff>
      <xdr:row>17</xdr:row>
      <xdr:rowOff>16669</xdr:rowOff>
    </xdr:from>
    <xdr:to>
      <xdr:col>19</xdr:col>
      <xdr:colOff>571500</xdr:colOff>
      <xdr:row>21</xdr:row>
      <xdr:rowOff>95250</xdr:rowOff>
    </xdr:to>
    <xdr:sp macro="" textlink="">
      <xdr:nvSpPr>
        <xdr:cNvPr id="24" name="テキスト ボックス 23"/>
        <xdr:cNvSpPr txBox="1"/>
      </xdr:nvSpPr>
      <xdr:spPr>
        <a:xfrm>
          <a:off x="8162131" y="4715669"/>
          <a:ext cx="2886869" cy="1046956"/>
        </a:xfrm>
        <a:prstGeom prst="rect">
          <a:avLst/>
        </a:prstGeom>
        <a:solidFill>
          <a:schemeClr val="lt1"/>
        </a:solidFill>
        <a:ln w="762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「ジョギングを始める前の体重」「目標体重」をあらかじめ入力しておきます。</a:t>
          </a:r>
        </a:p>
      </xdr:txBody>
    </xdr:sp>
    <xdr:clientData/>
  </xdr:twoCellAnchor>
  <xdr:twoCellAnchor>
    <xdr:from>
      <xdr:col>14</xdr:col>
      <xdr:colOff>76200</xdr:colOff>
      <xdr:row>23</xdr:row>
      <xdr:rowOff>188119</xdr:rowOff>
    </xdr:from>
    <xdr:to>
      <xdr:col>19</xdr:col>
      <xdr:colOff>514350</xdr:colOff>
      <xdr:row>29</xdr:row>
      <xdr:rowOff>111125</xdr:rowOff>
    </xdr:to>
    <xdr:sp macro="" textlink="">
      <xdr:nvSpPr>
        <xdr:cNvPr id="25" name="テキスト ボックス 24"/>
        <xdr:cNvSpPr txBox="1"/>
      </xdr:nvSpPr>
      <xdr:spPr>
        <a:xfrm>
          <a:off x="8347075" y="6331744"/>
          <a:ext cx="2644775" cy="1383506"/>
        </a:xfrm>
        <a:prstGeom prst="rect">
          <a:avLst/>
        </a:prstGeom>
        <a:solidFill>
          <a:schemeClr val="lt1"/>
        </a:solidFill>
        <a:ln w="762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「計測日数」「今までの走行時間」「今までの走行距離」「今までの消費カロリー」は</a:t>
          </a:r>
          <a:r>
            <a:rPr kumimoji="1" lang="ja-JP" altLang="en-US" sz="1100" u="sng">
              <a:solidFill>
                <a:srgbClr val="FF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自動的に表示されます</a:t>
          </a:r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。</a:t>
          </a:r>
        </a:p>
      </xdr:txBody>
    </xdr:sp>
    <xdr:clientData/>
  </xdr:twoCellAnchor>
  <xdr:twoCellAnchor>
    <xdr:from>
      <xdr:col>19</xdr:col>
      <xdr:colOff>571500</xdr:colOff>
      <xdr:row>16</xdr:row>
      <xdr:rowOff>119063</xdr:rowOff>
    </xdr:from>
    <xdr:to>
      <xdr:col>20</xdr:col>
      <xdr:colOff>371475</xdr:colOff>
      <xdr:row>19</xdr:row>
      <xdr:rowOff>63897</xdr:rowOff>
    </xdr:to>
    <xdr:cxnSp macro="">
      <xdr:nvCxnSpPr>
        <xdr:cNvPr id="26" name="直線コネクタ 25"/>
        <xdr:cNvCxnSpPr>
          <a:stCxn id="24" idx="3"/>
          <a:endCxn id="21" idx="1"/>
        </xdr:cNvCxnSpPr>
      </xdr:nvCxnSpPr>
      <xdr:spPr>
        <a:xfrm flipV="1">
          <a:off x="11049000" y="4564063"/>
          <a:ext cx="752475" cy="675084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514350</xdr:colOff>
      <xdr:row>25</xdr:row>
      <xdr:rowOff>96838</xdr:rowOff>
    </xdr:from>
    <xdr:to>
      <xdr:col>20</xdr:col>
      <xdr:colOff>371475</xdr:colOff>
      <xdr:row>26</xdr:row>
      <xdr:rowOff>149622</xdr:rowOff>
    </xdr:to>
    <xdr:cxnSp macro="">
      <xdr:nvCxnSpPr>
        <xdr:cNvPr id="29" name="直線コネクタ 28"/>
        <xdr:cNvCxnSpPr>
          <a:stCxn id="25" idx="3"/>
          <a:endCxn id="22" idx="1"/>
        </xdr:cNvCxnSpPr>
      </xdr:nvCxnSpPr>
      <xdr:spPr>
        <a:xfrm flipV="1">
          <a:off x="10991850" y="6732588"/>
          <a:ext cx="809625" cy="290909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61912</xdr:colOff>
      <xdr:row>30</xdr:row>
      <xdr:rowOff>166689</xdr:rowOff>
    </xdr:from>
    <xdr:to>
      <xdr:col>6</xdr:col>
      <xdr:colOff>128586</xdr:colOff>
      <xdr:row>33</xdr:row>
      <xdr:rowOff>180975</xdr:rowOff>
    </xdr:to>
    <xdr:sp macro="" textlink="">
      <xdr:nvSpPr>
        <xdr:cNvPr id="23" name="角丸四角形 22"/>
        <xdr:cNvSpPr/>
      </xdr:nvSpPr>
      <xdr:spPr>
        <a:xfrm>
          <a:off x="919162" y="7929564"/>
          <a:ext cx="2662237" cy="728661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381002</xdr:colOff>
      <xdr:row>25</xdr:row>
      <xdr:rowOff>214313</xdr:rowOff>
    </xdr:from>
    <xdr:to>
      <xdr:col>12</xdr:col>
      <xdr:colOff>57150</xdr:colOff>
      <xdr:row>30</xdr:row>
      <xdr:rowOff>33620</xdr:rowOff>
    </xdr:to>
    <xdr:sp macro="" textlink="">
      <xdr:nvSpPr>
        <xdr:cNvPr id="27" name="テキスト ボックス 26"/>
        <xdr:cNvSpPr txBox="1"/>
      </xdr:nvSpPr>
      <xdr:spPr>
        <a:xfrm>
          <a:off x="4270377" y="6850063"/>
          <a:ext cx="2422523" cy="1025807"/>
        </a:xfrm>
        <a:prstGeom prst="rect">
          <a:avLst/>
        </a:prstGeom>
        <a:solidFill>
          <a:schemeClr val="lt1"/>
        </a:solidFill>
        <a:ln w="762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クリックすると、各月の時間入力表とグラフに移動します。</a:t>
          </a:r>
        </a:p>
      </xdr:txBody>
    </xdr:sp>
    <xdr:clientData/>
  </xdr:twoCellAnchor>
  <xdr:twoCellAnchor>
    <xdr:from>
      <xdr:col>19</xdr:col>
      <xdr:colOff>895350</xdr:colOff>
      <xdr:row>8</xdr:row>
      <xdr:rowOff>95250</xdr:rowOff>
    </xdr:from>
    <xdr:to>
      <xdr:col>24</xdr:col>
      <xdr:colOff>57149</xdr:colOff>
      <xdr:row>11</xdr:row>
      <xdr:rowOff>76200</xdr:rowOff>
    </xdr:to>
    <xdr:sp macro="" textlink="">
      <xdr:nvSpPr>
        <xdr:cNvPr id="28" name="角丸四角形 27"/>
        <xdr:cNvSpPr/>
      </xdr:nvSpPr>
      <xdr:spPr>
        <a:xfrm>
          <a:off x="11430000" y="2667000"/>
          <a:ext cx="3105149" cy="723900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1</xdr:colOff>
      <xdr:row>8</xdr:row>
      <xdr:rowOff>38100</xdr:rowOff>
    </xdr:from>
    <xdr:to>
      <xdr:col>29</xdr:col>
      <xdr:colOff>152401</xdr:colOff>
      <xdr:row>13</xdr:row>
      <xdr:rowOff>95250</xdr:rowOff>
    </xdr:to>
    <xdr:sp macro="" textlink="">
      <xdr:nvSpPr>
        <xdr:cNvPr id="30" name="テキスト ボックス 29"/>
        <xdr:cNvSpPr txBox="1"/>
      </xdr:nvSpPr>
      <xdr:spPr>
        <a:xfrm>
          <a:off x="15065376" y="2562225"/>
          <a:ext cx="2120900" cy="1263650"/>
        </a:xfrm>
        <a:prstGeom prst="rect">
          <a:avLst/>
        </a:prstGeom>
        <a:solidFill>
          <a:schemeClr val="lt1"/>
        </a:solidFill>
        <a:ln w="762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走行時間を入力すると、数値によってコメントが</a:t>
          </a:r>
          <a:r>
            <a:rPr kumimoji="1" lang="ja-JP" altLang="en-US" sz="1100" u="sng">
              <a:solidFill>
                <a:srgbClr val="FF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自動的に切り替わります</a:t>
          </a:r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。</a:t>
          </a:r>
        </a:p>
      </xdr:txBody>
    </xdr:sp>
    <xdr:clientData/>
  </xdr:twoCellAnchor>
  <xdr:twoCellAnchor>
    <xdr:from>
      <xdr:col>6</xdr:col>
      <xdr:colOff>128586</xdr:colOff>
      <xdr:row>28</xdr:row>
      <xdr:rowOff>12842</xdr:rowOff>
    </xdr:from>
    <xdr:to>
      <xdr:col>7</xdr:col>
      <xdr:colOff>381002</xdr:colOff>
      <xdr:row>32</xdr:row>
      <xdr:rowOff>54770</xdr:rowOff>
    </xdr:to>
    <xdr:cxnSp macro="">
      <xdr:nvCxnSpPr>
        <xdr:cNvPr id="31" name="直線コネクタ 30"/>
        <xdr:cNvCxnSpPr>
          <a:stCxn id="23" idx="3"/>
          <a:endCxn id="27" idx="1"/>
        </xdr:cNvCxnSpPr>
      </xdr:nvCxnSpPr>
      <xdr:spPr>
        <a:xfrm flipV="1">
          <a:off x="3605211" y="7362967"/>
          <a:ext cx="665166" cy="1026178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57149</xdr:colOff>
      <xdr:row>9</xdr:row>
      <xdr:rowOff>204788</xdr:rowOff>
    </xdr:from>
    <xdr:to>
      <xdr:col>26</xdr:col>
      <xdr:colOff>1</xdr:colOff>
      <xdr:row>10</xdr:row>
      <xdr:rowOff>193675</xdr:rowOff>
    </xdr:to>
    <xdr:cxnSp macro="">
      <xdr:nvCxnSpPr>
        <xdr:cNvPr id="32" name="直線コネクタ 31"/>
        <xdr:cNvCxnSpPr>
          <a:stCxn id="28" idx="3"/>
          <a:endCxn id="30" idx="1"/>
        </xdr:cNvCxnSpPr>
      </xdr:nvCxnSpPr>
      <xdr:spPr>
        <a:xfrm>
          <a:off x="14455774" y="2967038"/>
          <a:ext cx="609602" cy="227012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911679</xdr:colOff>
      <xdr:row>62</xdr:row>
      <xdr:rowOff>130175</xdr:rowOff>
    </xdr:from>
    <xdr:to>
      <xdr:col>24</xdr:col>
      <xdr:colOff>63500</xdr:colOff>
      <xdr:row>74</xdr:row>
      <xdr:rowOff>15875</xdr:rowOff>
    </xdr:to>
    <xdr:sp macro="" textlink="">
      <xdr:nvSpPr>
        <xdr:cNvPr id="39" name="角丸四角形 38"/>
        <xdr:cNvSpPr/>
      </xdr:nvSpPr>
      <xdr:spPr>
        <a:xfrm>
          <a:off x="12341679" y="14766925"/>
          <a:ext cx="2120446" cy="2362200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127000</xdr:colOff>
      <xdr:row>62</xdr:row>
      <xdr:rowOff>16670</xdr:rowOff>
    </xdr:from>
    <xdr:to>
      <xdr:col>19</xdr:col>
      <xdr:colOff>615950</xdr:colOff>
      <xdr:row>67</xdr:row>
      <xdr:rowOff>616</xdr:rowOff>
    </xdr:to>
    <xdr:sp macro="" textlink="">
      <xdr:nvSpPr>
        <xdr:cNvPr id="40" name="テキスト ボックス 39"/>
        <xdr:cNvSpPr txBox="1"/>
      </xdr:nvSpPr>
      <xdr:spPr>
        <a:xfrm>
          <a:off x="8397875" y="14653420"/>
          <a:ext cx="2695575" cy="1015821"/>
        </a:xfrm>
        <a:prstGeom prst="rect">
          <a:avLst/>
        </a:prstGeom>
        <a:solidFill>
          <a:schemeClr val="lt1"/>
        </a:solidFill>
        <a:ln w="762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pPr algn="ctr"/>
          <a:r>
            <a:rPr kumimoji="1" lang="ja-JP" altLang="en-US" sz="11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クリックすると、トップに戻ります。</a:t>
          </a:r>
        </a:p>
      </xdr:txBody>
    </xdr:sp>
    <xdr:clientData/>
  </xdr:twoCellAnchor>
  <xdr:twoCellAnchor>
    <xdr:from>
      <xdr:col>19</xdr:col>
      <xdr:colOff>615950</xdr:colOff>
      <xdr:row>64</xdr:row>
      <xdr:rowOff>111831</xdr:rowOff>
    </xdr:from>
    <xdr:to>
      <xdr:col>20</xdr:col>
      <xdr:colOff>911679</xdr:colOff>
      <xdr:row>68</xdr:row>
      <xdr:rowOff>73025</xdr:rowOff>
    </xdr:to>
    <xdr:cxnSp macro="">
      <xdr:nvCxnSpPr>
        <xdr:cNvPr id="41" name="直線コネクタ 40"/>
        <xdr:cNvCxnSpPr>
          <a:stCxn id="39" idx="1"/>
          <a:endCxn id="40" idx="3"/>
        </xdr:cNvCxnSpPr>
      </xdr:nvCxnSpPr>
      <xdr:spPr>
        <a:xfrm flipH="1" flipV="1">
          <a:off x="11093450" y="15161331"/>
          <a:ext cx="1248229" cy="786694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95250</xdr:colOff>
      <xdr:row>41</xdr:row>
      <xdr:rowOff>95250</xdr:rowOff>
    </xdr:from>
    <xdr:to>
      <xdr:col>23</xdr:col>
      <xdr:colOff>904875</xdr:colOff>
      <xdr:row>51</xdr:row>
      <xdr:rowOff>63500</xdr:rowOff>
    </xdr:to>
    <xdr:sp macro="" textlink="">
      <xdr:nvSpPr>
        <xdr:cNvPr id="57" name="円形吹き出し 56"/>
        <xdr:cNvSpPr/>
      </xdr:nvSpPr>
      <xdr:spPr>
        <a:xfrm>
          <a:off x="11525250" y="10398125"/>
          <a:ext cx="2857500" cy="2032000"/>
        </a:xfrm>
        <a:prstGeom prst="wedgeEllipseCallout">
          <a:avLst/>
        </a:prstGeom>
        <a:solidFill>
          <a:schemeClr val="bg1"/>
        </a:solidFill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グラフには表の内容が</a:t>
          </a:r>
          <a:endParaRPr kumimoji="1" lang="en-US" altLang="ja-JP" sz="1200">
            <a:solidFill>
              <a:sysClr val="windowText" lastClr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自動的に反映されます。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39</xdr:row>
      <xdr:rowOff>0</xdr:rowOff>
    </xdr:from>
    <xdr:to>
      <xdr:col>28</xdr:col>
      <xdr:colOff>7050</xdr:colOff>
      <xdr:row>58</xdr:row>
      <xdr:rowOff>59250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74</xdr:row>
      <xdr:rowOff>0</xdr:rowOff>
    </xdr:from>
    <xdr:to>
      <xdr:col>28</xdr:col>
      <xdr:colOff>0</xdr:colOff>
      <xdr:row>92</xdr:row>
      <xdr:rowOff>78300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109</xdr:row>
      <xdr:rowOff>-1</xdr:rowOff>
    </xdr:from>
    <xdr:to>
      <xdr:col>28</xdr:col>
      <xdr:colOff>0</xdr:colOff>
      <xdr:row>127</xdr:row>
      <xdr:rowOff>78299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166687</xdr:colOff>
      <xdr:row>3</xdr:row>
      <xdr:rowOff>0</xdr:rowOff>
    </xdr:from>
    <xdr:to>
      <xdr:col>21</xdr:col>
      <xdr:colOff>567336</xdr:colOff>
      <xdr:row>30</xdr:row>
      <xdr:rowOff>71438</xdr:rowOff>
    </xdr:to>
    <xdr:sp macro="" textlink="">
      <xdr:nvSpPr>
        <xdr:cNvPr id="7" name="正方形/長方形 6"/>
        <xdr:cNvSpPr/>
      </xdr:nvSpPr>
      <xdr:spPr>
        <a:xfrm>
          <a:off x="166687" y="1071563"/>
          <a:ext cx="11761044" cy="6381750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58000"/>
          </a:blip>
          <a:srcRect/>
          <a:stretch>
            <a:fillRect t="-10000" b="-9000"/>
          </a:stretch>
        </a:blipFill>
        <a:ln>
          <a:noFill/>
        </a:ln>
        <a:effectLst>
          <a:softEdge rad="6350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0</xdr:col>
      <xdr:colOff>166688</xdr:colOff>
      <xdr:row>4</xdr:row>
      <xdr:rowOff>94219</xdr:rowOff>
    </xdr:from>
    <xdr:to>
      <xdr:col>23</xdr:col>
      <xdr:colOff>130798</xdr:colOff>
      <xdr:row>27</xdr:row>
      <xdr:rowOff>23813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380094"/>
          <a:ext cx="12418048" cy="5311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zoomScale="75" zoomScaleNormal="75" zoomScaleSheetLayoutView="40" zoomScalePageLayoutView="50" workbookViewId="0"/>
  </sheetViews>
  <sheetFormatPr defaultRowHeight="16.5"/>
  <cols>
    <col min="1" max="1" width="2.875" customWidth="1"/>
    <col min="2" max="2" width="4.5" customWidth="1"/>
    <col min="3" max="3" width="4.125" customWidth="1"/>
    <col min="4" max="5" width="12.5" customWidth="1"/>
    <col min="7" max="7" width="5.375" customWidth="1"/>
    <col min="8" max="8" width="12.125" customWidth="1"/>
    <col min="9" max="9" width="2.75" customWidth="1"/>
    <col min="10" max="10" width="4.5" customWidth="1"/>
    <col min="11" max="11" width="4.125" customWidth="1"/>
    <col min="12" max="13" width="12.5" customWidth="1"/>
    <col min="15" max="15" width="5.375" customWidth="1"/>
    <col min="16" max="16" width="12.125" customWidth="1"/>
    <col min="17" max="17" width="2.75" customWidth="1"/>
    <col min="18" max="18" width="4.5" customWidth="1"/>
    <col min="19" max="19" width="4.125" customWidth="1"/>
    <col min="20" max="21" width="12.5" customWidth="1"/>
    <col min="23" max="23" width="5.375" customWidth="1"/>
    <col min="24" max="24" width="12.125" customWidth="1"/>
    <col min="25" max="25" width="3.25" customWidth="1"/>
    <col min="26" max="26" width="5.5" customWidth="1"/>
    <col min="27" max="27" width="14.5" customWidth="1"/>
    <col min="29" max="29" width="2.375" customWidth="1"/>
    <col min="30" max="30" width="4.375" customWidth="1"/>
    <col min="31" max="33" width="9" hidden="1" customWidth="1"/>
  </cols>
  <sheetData>
    <row r="1" spans="1:3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33" ht="68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33" ht="22.5">
      <c r="A3" s="4"/>
      <c r="B3" s="45"/>
      <c r="C3" s="45"/>
      <c r="D3" s="45"/>
      <c r="E3" s="45"/>
      <c r="F3" s="45"/>
      <c r="G3" s="45"/>
      <c r="H3" s="21"/>
      <c r="I3" s="22"/>
      <c r="J3" s="45"/>
      <c r="K3" s="45"/>
      <c r="L3" s="45"/>
      <c r="M3" s="45"/>
      <c r="N3" s="45"/>
      <c r="O3" s="45"/>
      <c r="P3" s="21"/>
      <c r="Q3" s="22"/>
      <c r="R3" s="45"/>
      <c r="S3" s="45"/>
      <c r="T3" s="45"/>
      <c r="U3" s="45"/>
      <c r="V3" s="45"/>
      <c r="W3" s="45"/>
      <c r="X3" s="21"/>
      <c r="Y3" s="22"/>
      <c r="Z3" s="22"/>
      <c r="AA3" s="22"/>
      <c r="AB3" s="22"/>
      <c r="AC3" s="4"/>
    </row>
    <row r="4" spans="1:33">
      <c r="A4" s="4"/>
      <c r="B4" s="23"/>
      <c r="C4" s="24"/>
      <c r="D4" s="24"/>
      <c r="E4" s="24"/>
      <c r="F4" s="24"/>
      <c r="G4" s="24"/>
      <c r="H4" s="24"/>
      <c r="I4" s="22"/>
      <c r="J4" s="23"/>
      <c r="K4" s="24"/>
      <c r="L4" s="24"/>
      <c r="M4" s="24"/>
      <c r="N4" s="24"/>
      <c r="O4" s="24"/>
      <c r="P4" s="24"/>
      <c r="Q4" s="22"/>
      <c r="R4" s="23"/>
      <c r="S4" s="24"/>
      <c r="T4" s="24"/>
      <c r="U4" s="24"/>
      <c r="V4" s="24"/>
      <c r="W4" s="24"/>
      <c r="X4" s="24"/>
      <c r="Y4" s="22"/>
      <c r="Z4" s="22"/>
      <c r="AA4" s="22"/>
      <c r="AB4" s="22"/>
      <c r="AC4" s="4"/>
      <c r="AE4" s="1">
        <f>E5*F5</f>
        <v>0</v>
      </c>
      <c r="AF4" s="1">
        <f>M5*N5</f>
        <v>0</v>
      </c>
      <c r="AG4" s="1">
        <f>U5*V5</f>
        <v>0</v>
      </c>
    </row>
    <row r="5" spans="1:33" ht="18.75">
      <c r="A5" s="4"/>
      <c r="B5" s="23"/>
      <c r="C5" s="24"/>
      <c r="D5" s="25"/>
      <c r="E5" s="26"/>
      <c r="F5" s="26"/>
      <c r="G5" s="27"/>
      <c r="H5" s="28"/>
      <c r="I5" s="22"/>
      <c r="J5" s="23"/>
      <c r="K5" s="24"/>
      <c r="L5" s="25"/>
      <c r="M5" s="26"/>
      <c r="N5" s="26"/>
      <c r="O5" s="27"/>
      <c r="P5" s="28"/>
      <c r="Q5" s="22"/>
      <c r="R5" s="23"/>
      <c r="S5" s="24"/>
      <c r="T5" s="25"/>
      <c r="U5" s="26"/>
      <c r="V5" s="26"/>
      <c r="W5" s="27"/>
      <c r="X5" s="28"/>
      <c r="Y5" s="22"/>
      <c r="Z5" s="22"/>
      <c r="AA5" s="22"/>
      <c r="AB5" s="22"/>
      <c r="AC5" s="4"/>
      <c r="AE5" s="1">
        <f>E6*F6</f>
        <v>0</v>
      </c>
      <c r="AF5" s="1">
        <f t="shared" ref="AF5:AF34" si="0">M6*N6</f>
        <v>0</v>
      </c>
      <c r="AG5" s="1">
        <f t="shared" ref="AG5:AG34" si="1">U6*V6</f>
        <v>0</v>
      </c>
    </row>
    <row r="6" spans="1:33" ht="18.75">
      <c r="A6" s="4"/>
      <c r="B6" s="23"/>
      <c r="C6" s="24"/>
      <c r="D6" s="25"/>
      <c r="E6" s="26"/>
      <c r="F6" s="26"/>
      <c r="G6" s="27"/>
      <c r="H6" s="28"/>
      <c r="I6" s="22"/>
      <c r="J6" s="23"/>
      <c r="K6" s="24"/>
      <c r="L6" s="25"/>
      <c r="M6" s="26"/>
      <c r="N6" s="26"/>
      <c r="O6" s="27"/>
      <c r="P6" s="27"/>
      <c r="Q6" s="22"/>
      <c r="R6" s="23"/>
      <c r="S6" s="24"/>
      <c r="T6" s="25"/>
      <c r="U6" s="26"/>
      <c r="V6" s="26"/>
      <c r="W6" s="27"/>
      <c r="X6" s="27"/>
      <c r="Y6" s="22"/>
      <c r="Z6" s="22"/>
      <c r="AA6" s="22"/>
      <c r="AB6" s="22"/>
      <c r="AC6" s="4"/>
      <c r="AE6" s="1">
        <f t="shared" ref="AE6:AE34" si="2">E7*F7</f>
        <v>0</v>
      </c>
      <c r="AF6" s="1">
        <f t="shared" si="0"/>
        <v>0</v>
      </c>
      <c r="AG6" s="1">
        <f t="shared" si="1"/>
        <v>0</v>
      </c>
    </row>
    <row r="7" spans="1:33" ht="18.75">
      <c r="A7" s="4"/>
      <c r="B7" s="23"/>
      <c r="C7" s="24"/>
      <c r="D7" s="25"/>
      <c r="E7" s="26"/>
      <c r="F7" s="26"/>
      <c r="G7" s="27"/>
      <c r="H7" s="28"/>
      <c r="I7" s="22"/>
      <c r="J7" s="23"/>
      <c r="K7" s="24"/>
      <c r="L7" s="25"/>
      <c r="M7" s="26"/>
      <c r="N7" s="26"/>
      <c r="O7" s="27"/>
      <c r="P7" s="27"/>
      <c r="Q7" s="22"/>
      <c r="R7" s="23"/>
      <c r="S7" s="24"/>
      <c r="T7" s="25"/>
      <c r="U7" s="26"/>
      <c r="V7" s="26"/>
      <c r="W7" s="27"/>
      <c r="X7" s="27"/>
      <c r="Y7" s="22"/>
      <c r="Z7" s="22"/>
      <c r="AA7" s="22"/>
      <c r="AB7" s="22"/>
      <c r="AC7" s="4"/>
      <c r="AE7" s="1">
        <f t="shared" si="2"/>
        <v>0</v>
      </c>
      <c r="AF7" s="1">
        <f t="shared" si="0"/>
        <v>0</v>
      </c>
      <c r="AG7" s="1">
        <f t="shared" si="1"/>
        <v>0</v>
      </c>
    </row>
    <row r="8" spans="1:33" ht="18.75">
      <c r="A8" s="4"/>
      <c r="B8" s="23"/>
      <c r="C8" s="24"/>
      <c r="D8" s="25"/>
      <c r="E8" s="26"/>
      <c r="F8" s="26"/>
      <c r="G8" s="27"/>
      <c r="H8" s="28"/>
      <c r="I8" s="22"/>
      <c r="J8" s="23"/>
      <c r="K8" s="24"/>
      <c r="L8" s="25"/>
      <c r="M8" s="26"/>
      <c r="N8" s="26"/>
      <c r="O8" s="27"/>
      <c r="P8" s="27"/>
      <c r="Q8" s="22"/>
      <c r="R8" s="23"/>
      <c r="S8" s="24"/>
      <c r="T8" s="25"/>
      <c r="U8" s="26"/>
      <c r="V8" s="26"/>
      <c r="W8" s="27"/>
      <c r="X8" s="27"/>
      <c r="Y8" s="22"/>
      <c r="Z8" s="22"/>
      <c r="AA8" s="22"/>
      <c r="AB8" s="22"/>
      <c r="AC8" s="4"/>
      <c r="AE8" s="1">
        <f t="shared" si="2"/>
        <v>0</v>
      </c>
      <c r="AF8" s="1">
        <f t="shared" si="0"/>
        <v>0</v>
      </c>
      <c r="AG8" s="1">
        <f t="shared" si="1"/>
        <v>0</v>
      </c>
    </row>
    <row r="9" spans="1:33" ht="18.75">
      <c r="A9" s="4"/>
      <c r="B9" s="23"/>
      <c r="C9" s="24"/>
      <c r="D9" s="25"/>
      <c r="E9" s="26"/>
      <c r="F9" s="26"/>
      <c r="G9" s="27"/>
      <c r="H9" s="28"/>
      <c r="I9" s="22"/>
      <c r="J9" s="23"/>
      <c r="K9" s="24"/>
      <c r="L9" s="25"/>
      <c r="M9" s="26"/>
      <c r="N9" s="26"/>
      <c r="O9" s="27"/>
      <c r="P9" s="27"/>
      <c r="Q9" s="22"/>
      <c r="R9" s="23"/>
      <c r="S9" s="24"/>
      <c r="T9" s="25"/>
      <c r="U9" s="26"/>
      <c r="V9" s="26"/>
      <c r="W9" s="27"/>
      <c r="X9" s="27"/>
      <c r="Y9" s="22"/>
      <c r="Z9" s="22"/>
      <c r="AA9" s="22"/>
      <c r="AB9" s="22"/>
      <c r="AC9" s="4"/>
      <c r="AE9" s="1">
        <f t="shared" si="2"/>
        <v>0</v>
      </c>
      <c r="AF9" s="1">
        <f t="shared" si="0"/>
        <v>0</v>
      </c>
      <c r="AG9" s="1">
        <f t="shared" si="1"/>
        <v>0</v>
      </c>
    </row>
    <row r="10" spans="1:33" ht="18.75">
      <c r="A10" s="4"/>
      <c r="B10" s="23"/>
      <c r="C10" s="24"/>
      <c r="D10" s="25"/>
      <c r="E10" s="26"/>
      <c r="F10" s="26"/>
      <c r="G10" s="27"/>
      <c r="H10" s="28"/>
      <c r="I10" s="22"/>
      <c r="J10" s="23"/>
      <c r="K10" s="24"/>
      <c r="L10" s="25"/>
      <c r="M10" s="26"/>
      <c r="N10" s="26"/>
      <c r="O10" s="27"/>
      <c r="P10" s="27"/>
      <c r="Q10" s="22"/>
      <c r="R10" s="23"/>
      <c r="S10" s="24"/>
      <c r="T10" s="25"/>
      <c r="U10" s="26"/>
      <c r="V10" s="26"/>
      <c r="W10" s="27"/>
      <c r="X10" s="27"/>
      <c r="Y10" s="22"/>
      <c r="Z10" s="22"/>
      <c r="AA10" s="22"/>
      <c r="AB10" s="22"/>
      <c r="AC10" s="4"/>
      <c r="AE10" s="1">
        <f t="shared" si="2"/>
        <v>0</v>
      </c>
      <c r="AF10" s="1">
        <f t="shared" si="0"/>
        <v>0</v>
      </c>
      <c r="AG10" s="1">
        <f t="shared" si="1"/>
        <v>0</v>
      </c>
    </row>
    <row r="11" spans="1:33" ht="18.75">
      <c r="A11" s="4"/>
      <c r="B11" s="23"/>
      <c r="C11" s="24"/>
      <c r="D11" s="25"/>
      <c r="E11" s="26"/>
      <c r="F11" s="26"/>
      <c r="G11" s="27"/>
      <c r="H11" s="28"/>
      <c r="I11" s="22"/>
      <c r="J11" s="23"/>
      <c r="K11" s="24"/>
      <c r="L11" s="25"/>
      <c r="M11" s="26"/>
      <c r="N11" s="26"/>
      <c r="O11" s="27"/>
      <c r="P11" s="27"/>
      <c r="Q11" s="22"/>
      <c r="R11" s="23"/>
      <c r="S11" s="24"/>
      <c r="T11" s="25"/>
      <c r="U11" s="26"/>
      <c r="V11" s="26"/>
      <c r="W11" s="27"/>
      <c r="X11" s="27"/>
      <c r="Y11" s="22"/>
      <c r="Z11" s="22"/>
      <c r="AA11" s="22"/>
      <c r="AB11" s="22"/>
      <c r="AC11" s="4"/>
      <c r="AE11" s="1">
        <f t="shared" si="2"/>
        <v>0</v>
      </c>
      <c r="AF11" s="1">
        <f t="shared" si="0"/>
        <v>0</v>
      </c>
      <c r="AG11" s="1">
        <f t="shared" si="1"/>
        <v>0</v>
      </c>
    </row>
    <row r="12" spans="1:33" ht="18.75">
      <c r="A12" s="4"/>
      <c r="B12" s="23"/>
      <c r="C12" s="24"/>
      <c r="D12" s="25"/>
      <c r="E12" s="26"/>
      <c r="F12" s="26"/>
      <c r="G12" s="27"/>
      <c r="H12" s="28"/>
      <c r="I12" s="22"/>
      <c r="J12" s="23"/>
      <c r="K12" s="24"/>
      <c r="L12" s="25"/>
      <c r="M12" s="26"/>
      <c r="N12" s="26"/>
      <c r="O12" s="27"/>
      <c r="P12" s="27"/>
      <c r="Q12" s="22"/>
      <c r="R12" s="23"/>
      <c r="S12" s="24"/>
      <c r="T12" s="25"/>
      <c r="U12" s="26"/>
      <c r="V12" s="26"/>
      <c r="W12" s="27"/>
      <c r="X12" s="27"/>
      <c r="Y12" s="22"/>
      <c r="Z12" s="22"/>
      <c r="AA12" s="22"/>
      <c r="AB12" s="22"/>
      <c r="AC12" s="4"/>
      <c r="AE12" s="1">
        <f t="shared" si="2"/>
        <v>0</v>
      </c>
      <c r="AF12" s="1">
        <f t="shared" si="0"/>
        <v>0</v>
      </c>
      <c r="AG12" s="1">
        <f t="shared" si="1"/>
        <v>0</v>
      </c>
    </row>
    <row r="13" spans="1:33" ht="19.5">
      <c r="A13" s="4"/>
      <c r="B13" s="23"/>
      <c r="C13" s="24"/>
      <c r="D13" s="25"/>
      <c r="E13" s="26"/>
      <c r="F13" s="26"/>
      <c r="G13" s="27"/>
      <c r="H13" s="28"/>
      <c r="I13" s="22"/>
      <c r="J13" s="23"/>
      <c r="K13" s="24"/>
      <c r="L13" s="25"/>
      <c r="M13" s="26"/>
      <c r="N13" s="26"/>
      <c r="O13" s="27"/>
      <c r="P13" s="27"/>
      <c r="Q13" s="22"/>
      <c r="R13" s="23"/>
      <c r="S13" s="24"/>
      <c r="T13" s="25"/>
      <c r="U13" s="26"/>
      <c r="V13" s="26"/>
      <c r="W13" s="27"/>
      <c r="X13" s="27"/>
      <c r="Y13" s="22"/>
      <c r="Z13" s="46"/>
      <c r="AA13" s="46"/>
      <c r="AB13" s="46"/>
      <c r="AC13" s="4"/>
      <c r="AE13" s="1">
        <f t="shared" si="2"/>
        <v>0</v>
      </c>
      <c r="AF13" s="1">
        <f t="shared" si="0"/>
        <v>0</v>
      </c>
      <c r="AG13" s="1">
        <f t="shared" si="1"/>
        <v>0</v>
      </c>
    </row>
    <row r="14" spans="1:33" ht="18.75">
      <c r="A14" s="4"/>
      <c r="B14" s="23"/>
      <c r="C14" s="24"/>
      <c r="D14" s="25"/>
      <c r="E14" s="26"/>
      <c r="F14" s="26"/>
      <c r="G14" s="27"/>
      <c r="H14" s="28"/>
      <c r="I14" s="22"/>
      <c r="J14" s="23"/>
      <c r="K14" s="24"/>
      <c r="L14" s="25"/>
      <c r="M14" s="26"/>
      <c r="N14" s="26"/>
      <c r="O14" s="27"/>
      <c r="P14" s="27"/>
      <c r="Q14" s="22"/>
      <c r="R14" s="23"/>
      <c r="S14" s="24"/>
      <c r="T14" s="25"/>
      <c r="U14" s="26"/>
      <c r="V14" s="26"/>
      <c r="W14" s="27"/>
      <c r="X14" s="27"/>
      <c r="Y14" s="22"/>
      <c r="Z14" s="47"/>
      <c r="AA14" s="47"/>
      <c r="AB14" s="48"/>
      <c r="AC14" s="4"/>
      <c r="AE14" s="1">
        <f t="shared" si="2"/>
        <v>0</v>
      </c>
      <c r="AF14" s="1">
        <f t="shared" si="0"/>
        <v>0</v>
      </c>
      <c r="AG14" s="1">
        <f t="shared" si="1"/>
        <v>0</v>
      </c>
    </row>
    <row r="15" spans="1:33" ht="18.75">
      <c r="A15" s="4"/>
      <c r="B15" s="23"/>
      <c r="C15" s="24"/>
      <c r="D15" s="25"/>
      <c r="E15" s="26"/>
      <c r="F15" s="26"/>
      <c r="G15" s="27"/>
      <c r="H15" s="28"/>
      <c r="I15" s="22"/>
      <c r="J15" s="23"/>
      <c r="K15" s="24"/>
      <c r="L15" s="25"/>
      <c r="M15" s="26"/>
      <c r="N15" s="26"/>
      <c r="O15" s="27"/>
      <c r="P15" s="27"/>
      <c r="Q15" s="22"/>
      <c r="R15" s="23"/>
      <c r="S15" s="24"/>
      <c r="T15" s="25"/>
      <c r="U15" s="26"/>
      <c r="V15" s="26"/>
      <c r="W15" s="27"/>
      <c r="X15" s="27"/>
      <c r="Y15" s="22"/>
      <c r="Z15" s="47"/>
      <c r="AA15" s="47"/>
      <c r="AB15" s="48"/>
      <c r="AC15" s="4"/>
      <c r="AE15" s="1">
        <f t="shared" si="2"/>
        <v>0</v>
      </c>
      <c r="AF15" s="1">
        <f t="shared" si="0"/>
        <v>0</v>
      </c>
      <c r="AG15" s="1">
        <f t="shared" si="1"/>
        <v>0</v>
      </c>
    </row>
    <row r="16" spans="1:33" ht="18.75">
      <c r="A16" s="4"/>
      <c r="B16" s="23"/>
      <c r="C16" s="24"/>
      <c r="D16" s="25"/>
      <c r="E16" s="26"/>
      <c r="F16" s="26"/>
      <c r="G16" s="27"/>
      <c r="H16" s="28"/>
      <c r="I16" s="22"/>
      <c r="J16" s="23"/>
      <c r="K16" s="24"/>
      <c r="L16" s="25"/>
      <c r="M16" s="26"/>
      <c r="N16" s="26"/>
      <c r="O16" s="27"/>
      <c r="P16" s="27"/>
      <c r="Q16" s="22"/>
      <c r="R16" s="23"/>
      <c r="S16" s="24"/>
      <c r="T16" s="25"/>
      <c r="U16" s="26"/>
      <c r="V16" s="26"/>
      <c r="W16" s="27"/>
      <c r="X16" s="27"/>
      <c r="Y16" s="22"/>
      <c r="Z16" s="22"/>
      <c r="AA16" s="22"/>
      <c r="AB16" s="22"/>
      <c r="AC16" s="4"/>
      <c r="AE16" s="1">
        <f t="shared" si="2"/>
        <v>0</v>
      </c>
      <c r="AF16" s="1">
        <f t="shared" si="0"/>
        <v>0</v>
      </c>
      <c r="AG16" s="1">
        <f t="shared" si="1"/>
        <v>0</v>
      </c>
    </row>
    <row r="17" spans="1:33" ht="19.5">
      <c r="A17" s="4"/>
      <c r="B17" s="23"/>
      <c r="C17" s="24"/>
      <c r="D17" s="25"/>
      <c r="E17" s="26"/>
      <c r="F17" s="26"/>
      <c r="G17" s="27"/>
      <c r="H17" s="28"/>
      <c r="I17" s="22"/>
      <c r="J17" s="23"/>
      <c r="K17" s="24"/>
      <c r="L17" s="25"/>
      <c r="M17" s="26"/>
      <c r="N17" s="26"/>
      <c r="O17" s="27"/>
      <c r="P17" s="27"/>
      <c r="Q17" s="22"/>
      <c r="R17" s="23"/>
      <c r="S17" s="24"/>
      <c r="T17" s="25"/>
      <c r="U17" s="26"/>
      <c r="V17" s="26"/>
      <c r="W17" s="27"/>
      <c r="X17" s="27"/>
      <c r="Y17" s="22"/>
      <c r="Z17" s="46"/>
      <c r="AA17" s="46"/>
      <c r="AB17" s="46"/>
      <c r="AC17" s="4"/>
      <c r="AE17" s="1">
        <f t="shared" si="2"/>
        <v>0</v>
      </c>
      <c r="AF17" s="1">
        <f t="shared" si="0"/>
        <v>0</v>
      </c>
      <c r="AG17" s="1">
        <f t="shared" si="1"/>
        <v>0</v>
      </c>
    </row>
    <row r="18" spans="1:33" ht="18.75">
      <c r="A18" s="4"/>
      <c r="B18" s="23"/>
      <c r="C18" s="24"/>
      <c r="D18" s="25"/>
      <c r="E18" s="26"/>
      <c r="F18" s="26"/>
      <c r="G18" s="27"/>
      <c r="H18" s="28"/>
      <c r="I18" s="22"/>
      <c r="J18" s="23"/>
      <c r="K18" s="24"/>
      <c r="L18" s="25"/>
      <c r="M18" s="26"/>
      <c r="N18" s="26"/>
      <c r="O18" s="27"/>
      <c r="P18" s="27"/>
      <c r="Q18" s="22"/>
      <c r="R18" s="23"/>
      <c r="S18" s="24"/>
      <c r="T18" s="25"/>
      <c r="U18" s="26"/>
      <c r="V18" s="26"/>
      <c r="W18" s="27"/>
      <c r="X18" s="27"/>
      <c r="Y18" s="22"/>
      <c r="Z18" s="47"/>
      <c r="AA18" s="47"/>
      <c r="AB18" s="48"/>
      <c r="AC18" s="4"/>
      <c r="AE18" s="1">
        <f t="shared" si="2"/>
        <v>0</v>
      </c>
      <c r="AF18" s="1">
        <f t="shared" si="0"/>
        <v>0</v>
      </c>
      <c r="AG18" s="1">
        <f t="shared" si="1"/>
        <v>0</v>
      </c>
    </row>
    <row r="19" spans="1:33" ht="18.75">
      <c r="A19" s="4"/>
      <c r="B19" s="23"/>
      <c r="C19" s="24"/>
      <c r="D19" s="25"/>
      <c r="E19" s="26"/>
      <c r="F19" s="26"/>
      <c r="G19" s="27"/>
      <c r="H19" s="28"/>
      <c r="I19" s="22"/>
      <c r="J19" s="23"/>
      <c r="K19" s="24"/>
      <c r="L19" s="25"/>
      <c r="M19" s="26"/>
      <c r="N19" s="26"/>
      <c r="O19" s="27"/>
      <c r="P19" s="27"/>
      <c r="Q19" s="22"/>
      <c r="R19" s="23"/>
      <c r="S19" s="24"/>
      <c r="T19" s="25"/>
      <c r="U19" s="26"/>
      <c r="V19" s="26"/>
      <c r="W19" s="27"/>
      <c r="X19" s="27"/>
      <c r="Y19" s="22"/>
      <c r="Z19" s="47"/>
      <c r="AA19" s="47"/>
      <c r="AB19" s="48"/>
      <c r="AC19" s="4"/>
      <c r="AE19" s="1">
        <f t="shared" si="2"/>
        <v>0</v>
      </c>
      <c r="AF19" s="1">
        <f t="shared" si="0"/>
        <v>0</v>
      </c>
      <c r="AG19" s="1">
        <f t="shared" si="1"/>
        <v>0</v>
      </c>
    </row>
    <row r="20" spans="1:33" ht="18.75">
      <c r="A20" s="4"/>
      <c r="B20" s="23"/>
      <c r="C20" s="24"/>
      <c r="D20" s="25"/>
      <c r="E20" s="26"/>
      <c r="F20" s="26"/>
      <c r="G20" s="27"/>
      <c r="H20" s="28"/>
      <c r="I20" s="22"/>
      <c r="J20" s="23"/>
      <c r="K20" s="24"/>
      <c r="L20" s="25"/>
      <c r="M20" s="26"/>
      <c r="N20" s="26"/>
      <c r="O20" s="27"/>
      <c r="P20" s="27"/>
      <c r="Q20" s="22"/>
      <c r="R20" s="23"/>
      <c r="S20" s="24"/>
      <c r="T20" s="25"/>
      <c r="U20" s="26"/>
      <c r="V20" s="26"/>
      <c r="W20" s="27"/>
      <c r="X20" s="27"/>
      <c r="Y20" s="22"/>
      <c r="Z20" s="22"/>
      <c r="AA20" s="22"/>
      <c r="AB20" s="22"/>
      <c r="AC20" s="4"/>
      <c r="AE20" s="1">
        <f t="shared" si="2"/>
        <v>0</v>
      </c>
      <c r="AF20" s="1">
        <f t="shared" si="0"/>
        <v>0</v>
      </c>
      <c r="AG20" s="1">
        <f t="shared" si="1"/>
        <v>0</v>
      </c>
    </row>
    <row r="21" spans="1:33" ht="19.5">
      <c r="A21" s="4"/>
      <c r="B21" s="23"/>
      <c r="C21" s="24"/>
      <c r="D21" s="25"/>
      <c r="E21" s="26"/>
      <c r="F21" s="26"/>
      <c r="G21" s="27"/>
      <c r="H21" s="28"/>
      <c r="I21" s="22"/>
      <c r="J21" s="23"/>
      <c r="K21" s="24"/>
      <c r="L21" s="25"/>
      <c r="M21" s="26"/>
      <c r="N21" s="26"/>
      <c r="O21" s="27"/>
      <c r="P21" s="27"/>
      <c r="Q21" s="22"/>
      <c r="R21" s="23"/>
      <c r="S21" s="24"/>
      <c r="T21" s="25"/>
      <c r="U21" s="26"/>
      <c r="V21" s="26"/>
      <c r="W21" s="27"/>
      <c r="X21" s="27"/>
      <c r="Y21" s="22"/>
      <c r="Z21" s="46"/>
      <c r="AA21" s="46"/>
      <c r="AB21" s="46"/>
      <c r="AC21" s="4"/>
      <c r="AE21" s="1">
        <f t="shared" si="2"/>
        <v>0</v>
      </c>
      <c r="AF21" s="1">
        <f t="shared" si="0"/>
        <v>0</v>
      </c>
      <c r="AG21" s="1">
        <f t="shared" si="1"/>
        <v>0</v>
      </c>
    </row>
    <row r="22" spans="1:33" ht="18.75">
      <c r="A22" s="4"/>
      <c r="B22" s="23"/>
      <c r="C22" s="24"/>
      <c r="D22" s="25"/>
      <c r="E22" s="26"/>
      <c r="F22" s="26"/>
      <c r="G22" s="27"/>
      <c r="H22" s="28"/>
      <c r="I22" s="22"/>
      <c r="J22" s="23"/>
      <c r="K22" s="24"/>
      <c r="L22" s="25"/>
      <c r="M22" s="26"/>
      <c r="N22" s="26"/>
      <c r="O22" s="27"/>
      <c r="P22" s="27"/>
      <c r="Q22" s="22"/>
      <c r="R22" s="23"/>
      <c r="S22" s="24"/>
      <c r="T22" s="25"/>
      <c r="U22" s="26"/>
      <c r="V22" s="26"/>
      <c r="W22" s="27"/>
      <c r="X22" s="27"/>
      <c r="Y22" s="22"/>
      <c r="Z22" s="49"/>
      <c r="AA22" s="49"/>
      <c r="AB22" s="48"/>
      <c r="AC22" s="4"/>
      <c r="AE22" s="1">
        <f t="shared" si="2"/>
        <v>0</v>
      </c>
      <c r="AF22" s="1">
        <f t="shared" si="0"/>
        <v>0</v>
      </c>
      <c r="AG22" s="1">
        <f t="shared" si="1"/>
        <v>0</v>
      </c>
    </row>
    <row r="23" spans="1:33" ht="18.75">
      <c r="A23" s="4"/>
      <c r="B23" s="23"/>
      <c r="C23" s="24"/>
      <c r="D23" s="25"/>
      <c r="E23" s="26"/>
      <c r="F23" s="26"/>
      <c r="G23" s="27"/>
      <c r="H23" s="28"/>
      <c r="I23" s="22"/>
      <c r="J23" s="23"/>
      <c r="K23" s="24"/>
      <c r="L23" s="25"/>
      <c r="M23" s="26"/>
      <c r="N23" s="26"/>
      <c r="O23" s="27"/>
      <c r="P23" s="27"/>
      <c r="Q23" s="22"/>
      <c r="R23" s="23"/>
      <c r="S23" s="24"/>
      <c r="T23" s="25"/>
      <c r="U23" s="26"/>
      <c r="V23" s="26"/>
      <c r="W23" s="27"/>
      <c r="X23" s="27"/>
      <c r="Y23" s="22"/>
      <c r="Z23" s="49"/>
      <c r="AA23" s="49"/>
      <c r="AB23" s="48"/>
      <c r="AC23" s="4"/>
      <c r="AE23" s="1">
        <f t="shared" si="2"/>
        <v>0</v>
      </c>
      <c r="AF23" s="1">
        <f t="shared" si="0"/>
        <v>0</v>
      </c>
      <c r="AG23" s="1">
        <f t="shared" si="1"/>
        <v>0</v>
      </c>
    </row>
    <row r="24" spans="1:33" ht="18.75">
      <c r="A24" s="4"/>
      <c r="B24" s="23"/>
      <c r="C24" s="24"/>
      <c r="D24" s="25"/>
      <c r="E24" s="26"/>
      <c r="F24" s="26"/>
      <c r="G24" s="27"/>
      <c r="H24" s="28"/>
      <c r="I24" s="22"/>
      <c r="J24" s="23"/>
      <c r="K24" s="24"/>
      <c r="L24" s="25"/>
      <c r="M24" s="26"/>
      <c r="N24" s="26"/>
      <c r="O24" s="27"/>
      <c r="P24" s="27"/>
      <c r="Q24" s="22"/>
      <c r="R24" s="23"/>
      <c r="S24" s="24"/>
      <c r="T24" s="25"/>
      <c r="U24" s="26"/>
      <c r="V24" s="26"/>
      <c r="W24" s="27"/>
      <c r="X24" s="27"/>
      <c r="Y24" s="22"/>
      <c r="Z24" s="22"/>
      <c r="AA24" s="22"/>
      <c r="AB24" s="22"/>
      <c r="AC24" s="4"/>
      <c r="AE24" s="1">
        <f t="shared" si="2"/>
        <v>0</v>
      </c>
      <c r="AF24" s="1">
        <f t="shared" si="0"/>
        <v>0</v>
      </c>
      <c r="AG24" s="1">
        <f t="shared" si="1"/>
        <v>0</v>
      </c>
    </row>
    <row r="25" spans="1:33" ht="19.5">
      <c r="A25" s="4"/>
      <c r="B25" s="23"/>
      <c r="C25" s="24"/>
      <c r="D25" s="25"/>
      <c r="E25" s="26"/>
      <c r="F25" s="26"/>
      <c r="G25" s="27"/>
      <c r="H25" s="28"/>
      <c r="I25" s="22"/>
      <c r="J25" s="23"/>
      <c r="K25" s="24"/>
      <c r="L25" s="25"/>
      <c r="M25" s="26"/>
      <c r="N25" s="26"/>
      <c r="O25" s="27"/>
      <c r="P25" s="27"/>
      <c r="Q25" s="22"/>
      <c r="R25" s="23"/>
      <c r="S25" s="24"/>
      <c r="T25" s="25"/>
      <c r="U25" s="26"/>
      <c r="V25" s="26"/>
      <c r="W25" s="27"/>
      <c r="X25" s="27"/>
      <c r="Y25" s="22"/>
      <c r="Z25" s="46"/>
      <c r="AA25" s="46"/>
      <c r="AB25" s="46"/>
      <c r="AC25" s="4"/>
      <c r="AE25" s="1">
        <f t="shared" si="2"/>
        <v>0</v>
      </c>
      <c r="AF25" s="1">
        <f t="shared" si="0"/>
        <v>0</v>
      </c>
      <c r="AG25" s="1">
        <f t="shared" si="1"/>
        <v>0</v>
      </c>
    </row>
    <row r="26" spans="1:33" ht="18.75">
      <c r="A26" s="4"/>
      <c r="B26" s="23"/>
      <c r="C26" s="24"/>
      <c r="D26" s="25"/>
      <c r="E26" s="26"/>
      <c r="F26" s="26"/>
      <c r="G26" s="27"/>
      <c r="H26" s="28"/>
      <c r="I26" s="22"/>
      <c r="J26" s="23"/>
      <c r="K26" s="24"/>
      <c r="L26" s="25"/>
      <c r="M26" s="26"/>
      <c r="N26" s="26"/>
      <c r="O26" s="27"/>
      <c r="P26" s="27"/>
      <c r="Q26" s="22"/>
      <c r="R26" s="23"/>
      <c r="S26" s="24"/>
      <c r="T26" s="25"/>
      <c r="U26" s="26"/>
      <c r="V26" s="26"/>
      <c r="W26" s="27"/>
      <c r="X26" s="27"/>
      <c r="Y26" s="22"/>
      <c r="Z26" s="49"/>
      <c r="AA26" s="49"/>
      <c r="AB26" s="48"/>
      <c r="AC26" s="4"/>
      <c r="AE26" s="1">
        <f t="shared" si="2"/>
        <v>0</v>
      </c>
      <c r="AF26" s="1">
        <f t="shared" si="0"/>
        <v>0</v>
      </c>
      <c r="AG26" s="1">
        <f t="shared" si="1"/>
        <v>0</v>
      </c>
    </row>
    <row r="27" spans="1:33" ht="18.75">
      <c r="A27" s="4"/>
      <c r="B27" s="23"/>
      <c r="C27" s="24"/>
      <c r="D27" s="25"/>
      <c r="E27" s="26"/>
      <c r="F27" s="26"/>
      <c r="G27" s="27"/>
      <c r="H27" s="28"/>
      <c r="I27" s="22"/>
      <c r="J27" s="23"/>
      <c r="K27" s="24"/>
      <c r="L27" s="25"/>
      <c r="M27" s="26"/>
      <c r="N27" s="26"/>
      <c r="O27" s="27"/>
      <c r="P27" s="27"/>
      <c r="Q27" s="22"/>
      <c r="R27" s="23"/>
      <c r="S27" s="24"/>
      <c r="T27" s="25"/>
      <c r="U27" s="26"/>
      <c r="V27" s="26"/>
      <c r="W27" s="27"/>
      <c r="X27" s="27"/>
      <c r="Y27" s="22"/>
      <c r="Z27" s="49"/>
      <c r="AA27" s="49"/>
      <c r="AB27" s="48"/>
      <c r="AC27" s="4"/>
      <c r="AE27" s="1">
        <f t="shared" si="2"/>
        <v>0</v>
      </c>
      <c r="AF27" s="1">
        <f t="shared" si="0"/>
        <v>0</v>
      </c>
      <c r="AG27" s="1">
        <f t="shared" si="1"/>
        <v>0</v>
      </c>
    </row>
    <row r="28" spans="1:33" ht="18.75">
      <c r="A28" s="4"/>
      <c r="B28" s="23"/>
      <c r="C28" s="24"/>
      <c r="D28" s="25"/>
      <c r="E28" s="26"/>
      <c r="F28" s="26"/>
      <c r="G28" s="27"/>
      <c r="H28" s="28"/>
      <c r="I28" s="22"/>
      <c r="J28" s="23"/>
      <c r="K28" s="24"/>
      <c r="L28" s="25"/>
      <c r="M28" s="26"/>
      <c r="N28" s="26"/>
      <c r="O28" s="27"/>
      <c r="P28" s="27"/>
      <c r="Q28" s="22"/>
      <c r="R28" s="23"/>
      <c r="S28" s="24"/>
      <c r="T28" s="25"/>
      <c r="U28" s="26"/>
      <c r="V28" s="26"/>
      <c r="W28" s="27"/>
      <c r="X28" s="27"/>
      <c r="Y28" s="22"/>
      <c r="Z28" s="22"/>
      <c r="AA28" s="22"/>
      <c r="AB28" s="22"/>
      <c r="AC28" s="4"/>
      <c r="AE28" s="1">
        <f t="shared" si="2"/>
        <v>0</v>
      </c>
      <c r="AF28" s="1">
        <f t="shared" si="0"/>
        <v>0</v>
      </c>
      <c r="AG28" s="1">
        <f t="shared" si="1"/>
        <v>0</v>
      </c>
    </row>
    <row r="29" spans="1:33" ht="19.5">
      <c r="A29" s="4"/>
      <c r="B29" s="23"/>
      <c r="C29" s="24"/>
      <c r="D29" s="25"/>
      <c r="E29" s="26"/>
      <c r="F29" s="26"/>
      <c r="G29" s="27"/>
      <c r="H29" s="28"/>
      <c r="I29" s="22"/>
      <c r="J29" s="23"/>
      <c r="K29" s="24"/>
      <c r="L29" s="25"/>
      <c r="M29" s="26"/>
      <c r="N29" s="26"/>
      <c r="O29" s="27"/>
      <c r="P29" s="27"/>
      <c r="Q29" s="22"/>
      <c r="R29" s="23"/>
      <c r="S29" s="24"/>
      <c r="T29" s="25"/>
      <c r="U29" s="26"/>
      <c r="V29" s="26"/>
      <c r="W29" s="27"/>
      <c r="X29" s="27"/>
      <c r="Y29" s="22"/>
      <c r="Z29" s="46"/>
      <c r="AA29" s="46"/>
      <c r="AB29" s="46"/>
      <c r="AC29" s="4"/>
      <c r="AE29" s="1">
        <f t="shared" si="2"/>
        <v>0</v>
      </c>
      <c r="AF29" s="1">
        <f t="shared" si="0"/>
        <v>0</v>
      </c>
      <c r="AG29" s="1">
        <f t="shared" si="1"/>
        <v>0</v>
      </c>
    </row>
    <row r="30" spans="1:33" ht="18.75" customHeight="1">
      <c r="A30" s="4"/>
      <c r="B30" s="23"/>
      <c r="C30" s="24"/>
      <c r="D30" s="25"/>
      <c r="E30" s="26"/>
      <c r="F30" s="26"/>
      <c r="G30" s="27"/>
      <c r="H30" s="28"/>
      <c r="I30" s="22"/>
      <c r="J30" s="23"/>
      <c r="K30" s="24"/>
      <c r="L30" s="25"/>
      <c r="M30" s="26"/>
      <c r="N30" s="26"/>
      <c r="O30" s="27"/>
      <c r="P30" s="27"/>
      <c r="Q30" s="22"/>
      <c r="R30" s="23"/>
      <c r="S30" s="24"/>
      <c r="T30" s="25"/>
      <c r="U30" s="26"/>
      <c r="V30" s="26"/>
      <c r="W30" s="27"/>
      <c r="X30" s="27"/>
      <c r="Y30" s="22"/>
      <c r="Z30" s="49"/>
      <c r="AA30" s="49"/>
      <c r="AB30" s="48"/>
      <c r="AC30" s="4"/>
      <c r="AE30" s="1">
        <f t="shared" si="2"/>
        <v>0</v>
      </c>
      <c r="AF30" s="1">
        <f t="shared" si="0"/>
        <v>0</v>
      </c>
      <c r="AG30" s="1">
        <f t="shared" si="1"/>
        <v>0</v>
      </c>
    </row>
    <row r="31" spans="1:33" ht="19.5" customHeight="1">
      <c r="A31" s="4"/>
      <c r="B31" s="23"/>
      <c r="C31" s="24"/>
      <c r="D31" s="25"/>
      <c r="E31" s="26"/>
      <c r="F31" s="26"/>
      <c r="G31" s="27"/>
      <c r="H31" s="28"/>
      <c r="I31" s="22"/>
      <c r="J31" s="23"/>
      <c r="K31" s="24"/>
      <c r="L31" s="25"/>
      <c r="M31" s="26"/>
      <c r="N31" s="26"/>
      <c r="O31" s="27"/>
      <c r="P31" s="27"/>
      <c r="Q31" s="22"/>
      <c r="R31" s="23"/>
      <c r="S31" s="24"/>
      <c r="T31" s="25"/>
      <c r="U31" s="26"/>
      <c r="V31" s="26"/>
      <c r="W31" s="27"/>
      <c r="X31" s="27"/>
      <c r="Y31" s="22"/>
      <c r="Z31" s="49"/>
      <c r="AA31" s="49"/>
      <c r="AB31" s="48"/>
      <c r="AC31" s="4"/>
      <c r="AE31" s="1">
        <f t="shared" si="2"/>
        <v>0</v>
      </c>
      <c r="AF31" s="1">
        <f t="shared" si="0"/>
        <v>0</v>
      </c>
      <c r="AG31" s="1">
        <f t="shared" si="1"/>
        <v>0</v>
      </c>
    </row>
    <row r="32" spans="1:33" ht="18.75">
      <c r="A32" s="4"/>
      <c r="B32" s="23"/>
      <c r="C32" s="24"/>
      <c r="D32" s="25"/>
      <c r="E32" s="26"/>
      <c r="F32" s="26"/>
      <c r="G32" s="27"/>
      <c r="H32" s="28"/>
      <c r="I32" s="22"/>
      <c r="J32" s="23"/>
      <c r="K32" s="24"/>
      <c r="L32" s="25"/>
      <c r="M32" s="26"/>
      <c r="N32" s="26"/>
      <c r="O32" s="27"/>
      <c r="P32" s="27"/>
      <c r="Q32" s="22"/>
      <c r="R32" s="23"/>
      <c r="S32" s="24"/>
      <c r="T32" s="25"/>
      <c r="U32" s="26"/>
      <c r="V32" s="26"/>
      <c r="W32" s="27"/>
      <c r="X32" s="27"/>
      <c r="Y32" s="22"/>
      <c r="Z32" s="22"/>
      <c r="AA32" s="22"/>
      <c r="AB32" s="22"/>
      <c r="AC32" s="4"/>
      <c r="AE32" s="1">
        <f t="shared" si="2"/>
        <v>0</v>
      </c>
      <c r="AF32" s="1">
        <f t="shared" si="0"/>
        <v>0</v>
      </c>
      <c r="AG32" s="1">
        <f t="shared" si="1"/>
        <v>0</v>
      </c>
    </row>
    <row r="33" spans="1:33" ht="19.5">
      <c r="A33" s="4"/>
      <c r="B33" s="23"/>
      <c r="C33" s="24"/>
      <c r="D33" s="25"/>
      <c r="E33" s="26"/>
      <c r="F33" s="26"/>
      <c r="G33" s="27"/>
      <c r="H33" s="28"/>
      <c r="I33" s="22"/>
      <c r="J33" s="23"/>
      <c r="K33" s="24"/>
      <c r="L33" s="25"/>
      <c r="M33" s="26"/>
      <c r="N33" s="26"/>
      <c r="O33" s="27"/>
      <c r="P33" s="27"/>
      <c r="Q33" s="22"/>
      <c r="R33" s="23"/>
      <c r="S33" s="24"/>
      <c r="T33" s="25"/>
      <c r="U33" s="26"/>
      <c r="V33" s="26"/>
      <c r="W33" s="27"/>
      <c r="X33" s="27"/>
      <c r="Y33" s="22"/>
      <c r="Z33" s="46"/>
      <c r="AA33" s="46"/>
      <c r="AB33" s="46"/>
      <c r="AC33" s="4"/>
      <c r="AE33" s="1">
        <f t="shared" si="2"/>
        <v>0</v>
      </c>
      <c r="AF33" s="1">
        <f t="shared" si="0"/>
        <v>0</v>
      </c>
      <c r="AG33" s="1">
        <f t="shared" si="1"/>
        <v>0</v>
      </c>
    </row>
    <row r="34" spans="1:33" ht="18.75">
      <c r="A34" s="4"/>
      <c r="B34" s="23"/>
      <c r="C34" s="24"/>
      <c r="D34" s="25"/>
      <c r="E34" s="26"/>
      <c r="F34" s="26"/>
      <c r="G34" s="27"/>
      <c r="H34" s="28"/>
      <c r="I34" s="22"/>
      <c r="J34" s="23"/>
      <c r="K34" s="24"/>
      <c r="L34" s="25"/>
      <c r="M34" s="26"/>
      <c r="N34" s="26"/>
      <c r="O34" s="27"/>
      <c r="P34" s="27"/>
      <c r="Q34" s="22"/>
      <c r="R34" s="23"/>
      <c r="S34" s="24"/>
      <c r="T34" s="25"/>
      <c r="U34" s="26"/>
      <c r="V34" s="26"/>
      <c r="W34" s="27"/>
      <c r="X34" s="27"/>
      <c r="Y34" s="22"/>
      <c r="Z34" s="53"/>
      <c r="AA34" s="54"/>
      <c r="AB34" s="48"/>
      <c r="AC34" s="4"/>
      <c r="AE34" s="1">
        <f t="shared" si="2"/>
        <v>0</v>
      </c>
      <c r="AF34" s="1">
        <f t="shared" si="0"/>
        <v>0</v>
      </c>
      <c r="AG34" s="1">
        <f t="shared" si="1"/>
        <v>0</v>
      </c>
    </row>
    <row r="35" spans="1:33" ht="18.75">
      <c r="A35" s="4"/>
      <c r="B35" s="23"/>
      <c r="C35" s="29"/>
      <c r="D35" s="30"/>
      <c r="E35" s="30"/>
      <c r="F35" s="30"/>
      <c r="G35" s="31"/>
      <c r="H35" s="28"/>
      <c r="I35" s="22"/>
      <c r="J35" s="23"/>
      <c r="K35" s="24"/>
      <c r="L35" s="30"/>
      <c r="M35" s="30"/>
      <c r="N35" s="30"/>
      <c r="O35" s="31"/>
      <c r="P35" s="31"/>
      <c r="Q35" s="22"/>
      <c r="R35" s="23"/>
      <c r="S35" s="24"/>
      <c r="T35" s="30"/>
      <c r="U35" s="30"/>
      <c r="V35" s="30"/>
      <c r="W35" s="31"/>
      <c r="X35" s="31"/>
      <c r="Y35" s="22"/>
      <c r="Z35" s="48"/>
      <c r="AA35" s="55"/>
      <c r="AB35" s="48"/>
      <c r="AC35" s="4"/>
    </row>
    <row r="36" spans="1:3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3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3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49" spans="2:28" ht="16.5" customHeight="1">
      <c r="B49" s="56"/>
      <c r="C49" s="56"/>
      <c r="D49" s="56"/>
      <c r="E49" s="56"/>
      <c r="F49" s="56"/>
      <c r="G49" s="56"/>
      <c r="H49" s="56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2:28" ht="16.5" customHeight="1">
      <c r="B50" s="56"/>
      <c r="C50" s="56"/>
      <c r="D50" s="56"/>
      <c r="E50" s="56"/>
      <c r="F50" s="56"/>
      <c r="G50" s="56"/>
      <c r="H50" s="56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2:28">
      <c r="B51" s="56"/>
      <c r="C51" s="56"/>
      <c r="D51" s="56"/>
      <c r="E51" s="56"/>
      <c r="F51" s="56"/>
      <c r="G51" s="56"/>
      <c r="H51" s="56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2:28"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2:28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2:28">
      <c r="B54" s="50"/>
      <c r="C54" s="50"/>
      <c r="D54" s="50"/>
      <c r="E54" s="50"/>
      <c r="F54" s="51"/>
      <c r="G54" s="51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2:28">
      <c r="B55" s="50"/>
      <c r="C55" s="50"/>
      <c r="D55" s="50"/>
      <c r="E55" s="50"/>
      <c r="F55" s="51"/>
      <c r="G55" s="51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2:28">
      <c r="B56" s="50"/>
      <c r="C56" s="50"/>
      <c r="D56" s="50"/>
      <c r="E56" s="50"/>
      <c r="F56" s="51"/>
      <c r="G56" s="51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2:28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2:28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2:28"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2:28"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2:28"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2:28"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2:28"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2:28"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2:28"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2:28"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2:28"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2:28"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2:28"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2:28"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2:28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2:28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2:28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2:28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2:28"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2:28"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2:28"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2:28"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2:28"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2:28"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2:28"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2:28"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2:28"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2:28"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2:28"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2:28"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2:28"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2:28"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2:28"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2:28"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2:28"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2:28"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2:28"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2:28"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2:28"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2:28"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2:28"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2:28"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</sheetData>
  <sheetProtection formatCells="0" formatColumns="0" formatRows="0" insertHyperlinks="0" selectLockedCells="1"/>
  <mergeCells count="28">
    <mergeCell ref="B54:E56"/>
    <mergeCell ref="F54:G56"/>
    <mergeCell ref="H54:AB56"/>
    <mergeCell ref="Z33:AB33"/>
    <mergeCell ref="Z34:Z35"/>
    <mergeCell ref="AA34:AA35"/>
    <mergeCell ref="AB34:AB35"/>
    <mergeCell ref="B49:E51"/>
    <mergeCell ref="F49:H51"/>
    <mergeCell ref="I49:AB51"/>
    <mergeCell ref="Z25:AB25"/>
    <mergeCell ref="Z26:AA27"/>
    <mergeCell ref="AB26:AB27"/>
    <mergeCell ref="Z29:AB29"/>
    <mergeCell ref="Z30:AA31"/>
    <mergeCell ref="AB30:AB31"/>
    <mergeCell ref="Z17:AB17"/>
    <mergeCell ref="Z18:AA19"/>
    <mergeCell ref="AB18:AB19"/>
    <mergeCell ref="Z21:AB21"/>
    <mergeCell ref="Z22:AA23"/>
    <mergeCell ref="AB22:AB23"/>
    <mergeCell ref="B3:G3"/>
    <mergeCell ref="J3:O3"/>
    <mergeCell ref="R3:W3"/>
    <mergeCell ref="Z13:AB13"/>
    <mergeCell ref="Z14:AA15"/>
    <mergeCell ref="AB14:AB15"/>
  </mergeCells>
  <phoneticPr fontId="3"/>
  <conditionalFormatting sqref="C5:D34">
    <cfRule type="containsText" dxfId="42" priority="20" operator="containsText" text="土">
      <formula>NOT(ISERROR(SEARCH("土",C5)))</formula>
    </cfRule>
    <cfRule type="containsText" dxfId="41" priority="21" operator="containsText" text="日">
      <formula>NOT(ISERROR(SEARCH("日",C5)))</formula>
    </cfRule>
  </conditionalFormatting>
  <conditionalFormatting sqref="G5:H34 C35:D35">
    <cfRule type="cellIs" dxfId="40" priority="18" operator="greaterThan">
      <formula>0</formula>
    </cfRule>
    <cfRule type="cellIs" dxfId="39" priority="19" operator="lessThan">
      <formula>0</formula>
    </cfRule>
  </conditionalFormatting>
  <conditionalFormatting sqref="F5:F34">
    <cfRule type="cellIs" dxfId="38" priority="22" operator="lessThanOrEqual">
      <formula>$Z$18</formula>
    </cfRule>
  </conditionalFormatting>
  <conditionalFormatting sqref="F5:F34">
    <cfRule type="containsBlanks" dxfId="37" priority="17">
      <formula>LEN(TRIM(F5))=0</formula>
    </cfRule>
  </conditionalFormatting>
  <conditionalFormatting sqref="K5:L5 L6:L34 K6:K35">
    <cfRule type="containsText" dxfId="36" priority="14" operator="containsText" text="土">
      <formula>NOT(ISERROR(SEARCH("土",K5)))</formula>
    </cfRule>
    <cfRule type="containsText" dxfId="35" priority="15" operator="containsText" text="日">
      <formula>NOT(ISERROR(SEARCH("日",K5)))</formula>
    </cfRule>
  </conditionalFormatting>
  <conditionalFormatting sqref="L35 O6:P34 O5">
    <cfRule type="cellIs" dxfId="34" priority="12" operator="greaterThan">
      <formula>0</formula>
    </cfRule>
    <cfRule type="cellIs" dxfId="33" priority="13" operator="lessThan">
      <formula>0</formula>
    </cfRule>
  </conditionalFormatting>
  <conditionalFormatting sqref="N5:N34">
    <cfRule type="cellIs" dxfId="32" priority="16" operator="lessThanOrEqual">
      <formula>$Z$18</formula>
    </cfRule>
  </conditionalFormatting>
  <conditionalFormatting sqref="N5:N34">
    <cfRule type="containsBlanks" dxfId="31" priority="11">
      <formula>LEN(TRIM(N5))=0</formula>
    </cfRule>
  </conditionalFormatting>
  <conditionalFormatting sqref="S5:T5 T6:T34 S6:S35">
    <cfRule type="containsText" dxfId="30" priority="8" operator="containsText" text="土">
      <formula>NOT(ISERROR(SEARCH("土",S5)))</formula>
    </cfRule>
    <cfRule type="containsText" dxfId="29" priority="9" operator="containsText" text="日">
      <formula>NOT(ISERROR(SEARCH("日",S5)))</formula>
    </cfRule>
  </conditionalFormatting>
  <conditionalFormatting sqref="W6:X34 T35 W5">
    <cfRule type="cellIs" dxfId="28" priority="6" operator="greaterThan">
      <formula>0</formula>
    </cfRule>
    <cfRule type="cellIs" dxfId="27" priority="7" operator="lessThan">
      <formula>0</formula>
    </cfRule>
  </conditionalFormatting>
  <conditionalFormatting sqref="V5:V34">
    <cfRule type="cellIs" dxfId="26" priority="10" operator="lessThanOrEqual">
      <formula>$W$18+$Z$18</formula>
    </cfRule>
  </conditionalFormatting>
  <conditionalFormatting sqref="V5:V34">
    <cfRule type="containsBlanks" dxfId="25" priority="5">
      <formula>LEN(TRIM(V5))=0</formula>
    </cfRule>
  </conditionalFormatting>
  <conditionalFormatting sqref="P5">
    <cfRule type="cellIs" dxfId="24" priority="3" operator="greaterThan">
      <formula>0</formula>
    </cfRule>
    <cfRule type="cellIs" dxfId="23" priority="4" operator="lessThan">
      <formula>0</formula>
    </cfRule>
  </conditionalFormatting>
  <conditionalFormatting sqref="X5">
    <cfRule type="cellIs" dxfId="22" priority="1" operator="greaterThan">
      <formula>0</formula>
    </cfRule>
    <cfRule type="cellIs" dxfId="21" priority="2" operator="lessThan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75"/>
  <sheetViews>
    <sheetView tabSelected="1" zoomScale="75" zoomScaleNormal="75" zoomScaleSheetLayoutView="40" workbookViewId="0">
      <selection activeCell="A3" sqref="A3"/>
    </sheetView>
  </sheetViews>
  <sheetFormatPr defaultRowHeight="16.5"/>
  <cols>
    <col min="1" max="1" width="2.875" customWidth="1"/>
    <col min="2" max="2" width="4.5" customWidth="1"/>
    <col min="3" max="3" width="4.125" customWidth="1"/>
    <col min="4" max="4" width="12.5" customWidth="1"/>
    <col min="5" max="5" width="13.875" customWidth="1"/>
    <col min="7" max="7" width="5.375" customWidth="1"/>
    <col min="8" max="8" width="12.125" customWidth="1"/>
    <col min="9" max="9" width="2.75" customWidth="1"/>
    <col min="10" max="10" width="4.5" customWidth="1"/>
    <col min="11" max="11" width="4.125" customWidth="1"/>
    <col min="12" max="12" width="12.5" customWidth="1"/>
    <col min="13" max="13" width="8.5" customWidth="1"/>
    <col min="14" max="14" width="5.5" customWidth="1"/>
    <col min="15" max="15" width="5.375" customWidth="1"/>
    <col min="16" max="16" width="12.125" customWidth="1"/>
    <col min="17" max="17" width="2.75" customWidth="1"/>
    <col min="18" max="18" width="4.5" customWidth="1"/>
    <col min="19" max="19" width="4.125" customWidth="1"/>
    <col min="20" max="20" width="12.5" customWidth="1"/>
    <col min="21" max="21" width="6" customWidth="1"/>
    <col min="23" max="23" width="5.375" customWidth="1"/>
    <col min="24" max="24" width="3.125" customWidth="1"/>
    <col min="25" max="25" width="3.25" customWidth="1"/>
    <col min="26" max="26" width="5.5" customWidth="1"/>
    <col min="27" max="27" width="24.625" customWidth="1"/>
    <col min="29" max="29" width="2.375" customWidth="1"/>
    <col min="30" max="30" width="8.5" customWidth="1"/>
    <col min="31" max="33" width="9" hidden="1" customWidth="1"/>
  </cols>
  <sheetData>
    <row r="1" spans="1:33" ht="55.5" customHeight="1">
      <c r="A1" s="75" t="s">
        <v>32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4"/>
    </row>
    <row r="2" spans="1:33" ht="11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32"/>
      <c r="AA2" s="32"/>
      <c r="AB2" s="32"/>
      <c r="AC2" s="4"/>
    </row>
    <row r="3" spans="1:33" ht="16.5" customHeight="1">
      <c r="A3" s="4"/>
      <c r="I3" s="4"/>
      <c r="Q3" s="4"/>
      <c r="Y3" s="4"/>
      <c r="Z3" s="37"/>
      <c r="AA3" s="37"/>
      <c r="AB3" s="37"/>
      <c r="AC3" s="38"/>
      <c r="AD3" s="39"/>
    </row>
    <row r="4" spans="1:33" ht="16.5" customHeight="1">
      <c r="A4" s="4"/>
      <c r="I4" s="4"/>
      <c r="Q4" s="4"/>
      <c r="X4" s="82" t="s">
        <v>115</v>
      </c>
      <c r="Y4" s="82"/>
      <c r="Z4" s="82"/>
      <c r="AA4" s="82"/>
      <c r="AB4" s="82"/>
      <c r="AC4" s="4"/>
      <c r="AE4" s="1">
        <f t="shared" ref="AE4:AE34" si="0">E42*F42</f>
        <v>195</v>
      </c>
      <c r="AF4" s="1">
        <f t="shared" ref="AF4:AF34" si="1">E77*F77</f>
        <v>0</v>
      </c>
      <c r="AG4" s="1">
        <f t="shared" ref="AG4:AG34" si="2">E112*F112</f>
        <v>0</v>
      </c>
    </row>
    <row r="5" spans="1:33" ht="16.5" customHeight="1">
      <c r="A5" s="4"/>
      <c r="I5" s="4"/>
      <c r="Q5" s="4"/>
      <c r="X5" s="82"/>
      <c r="Y5" s="82"/>
      <c r="Z5" s="82"/>
      <c r="AA5" s="82"/>
      <c r="AB5" s="82"/>
      <c r="AC5" s="4"/>
      <c r="AE5" s="1">
        <f t="shared" si="0"/>
        <v>65</v>
      </c>
      <c r="AF5" s="1">
        <f t="shared" si="1"/>
        <v>0</v>
      </c>
      <c r="AG5" s="1">
        <f t="shared" si="2"/>
        <v>0</v>
      </c>
    </row>
    <row r="6" spans="1:33">
      <c r="A6" s="4"/>
      <c r="I6" s="4"/>
      <c r="Q6" s="4"/>
      <c r="X6" s="82"/>
      <c r="Y6" s="82"/>
      <c r="Z6" s="82"/>
      <c r="AA6" s="82"/>
      <c r="AB6" s="82"/>
      <c r="AC6" s="4"/>
      <c r="AE6" s="1">
        <f t="shared" si="0"/>
        <v>64</v>
      </c>
      <c r="AF6" s="1">
        <f t="shared" si="1"/>
        <v>0</v>
      </c>
      <c r="AG6" s="1">
        <f t="shared" si="2"/>
        <v>0</v>
      </c>
    </row>
    <row r="7" spans="1:33">
      <c r="A7" s="4"/>
      <c r="I7" s="4"/>
      <c r="Q7" s="4"/>
      <c r="X7" s="82"/>
      <c r="Y7" s="82"/>
      <c r="Z7" s="82"/>
      <c r="AA7" s="82"/>
      <c r="AB7" s="82"/>
      <c r="AC7" s="4"/>
      <c r="AE7" s="1">
        <f t="shared" si="0"/>
        <v>0</v>
      </c>
      <c r="AF7" s="1">
        <f t="shared" si="1"/>
        <v>0</v>
      </c>
      <c r="AG7" s="1">
        <f t="shared" si="2"/>
        <v>0</v>
      </c>
    </row>
    <row r="8" spans="1:33" ht="17.25" thickBot="1">
      <c r="A8" s="4"/>
      <c r="I8" s="4"/>
      <c r="Q8" s="4"/>
      <c r="Y8" s="4"/>
      <c r="Z8" s="33"/>
      <c r="AA8" s="33"/>
      <c r="AB8" s="33"/>
      <c r="AC8" s="4"/>
      <c r="AE8" s="1">
        <f t="shared" si="0"/>
        <v>0</v>
      </c>
      <c r="AF8" s="1">
        <f t="shared" si="1"/>
        <v>0</v>
      </c>
      <c r="AG8" s="1">
        <f t="shared" si="2"/>
        <v>0</v>
      </c>
    </row>
    <row r="9" spans="1:33" ht="18" customHeight="1">
      <c r="A9" s="4"/>
      <c r="I9" s="4"/>
      <c r="Q9" s="4"/>
      <c r="Y9" s="4"/>
      <c r="Z9" s="67" t="s">
        <v>29</v>
      </c>
      <c r="AA9" s="68"/>
      <c r="AB9" s="69"/>
      <c r="AC9" s="4"/>
      <c r="AE9" s="1">
        <f t="shared" si="0"/>
        <v>0</v>
      </c>
      <c r="AF9" s="1">
        <f t="shared" si="1"/>
        <v>0</v>
      </c>
      <c r="AG9" s="1">
        <f t="shared" si="2"/>
        <v>0</v>
      </c>
    </row>
    <row r="10" spans="1:33" ht="18" customHeight="1">
      <c r="A10" s="4"/>
      <c r="I10" s="4"/>
      <c r="Q10" s="4"/>
      <c r="Y10" s="4"/>
      <c r="Z10" s="76">
        <v>65</v>
      </c>
      <c r="AA10" s="77"/>
      <c r="AB10" s="80" t="s">
        <v>27</v>
      </c>
      <c r="AC10" s="4"/>
      <c r="AE10" s="1">
        <f t="shared" si="0"/>
        <v>0</v>
      </c>
      <c r="AF10" s="1">
        <f t="shared" si="1"/>
        <v>0</v>
      </c>
      <c r="AG10" s="1">
        <f t="shared" si="2"/>
        <v>0</v>
      </c>
    </row>
    <row r="11" spans="1:33" ht="18" customHeight="1" thickBot="1">
      <c r="A11" s="4"/>
      <c r="I11" s="4"/>
      <c r="Q11" s="4"/>
      <c r="Y11" s="4"/>
      <c r="Z11" s="78"/>
      <c r="AA11" s="79"/>
      <c r="AB11" s="81"/>
      <c r="AC11" s="4"/>
      <c r="AE11" s="1">
        <f t="shared" si="0"/>
        <v>0</v>
      </c>
      <c r="AF11" s="1">
        <f t="shared" si="1"/>
        <v>0</v>
      </c>
      <c r="AG11" s="1">
        <f t="shared" si="2"/>
        <v>0</v>
      </c>
    </row>
    <row r="12" spans="1:33" ht="18" customHeight="1" thickBot="1">
      <c r="A12" s="4"/>
      <c r="I12" s="4"/>
      <c r="Q12" s="4"/>
      <c r="Y12" s="4"/>
      <c r="Z12" s="4"/>
      <c r="AA12" s="4"/>
      <c r="AB12" s="4"/>
      <c r="AC12" s="4"/>
      <c r="AE12" s="1">
        <f t="shared" si="0"/>
        <v>0</v>
      </c>
      <c r="AF12" s="1">
        <f t="shared" si="1"/>
        <v>0</v>
      </c>
      <c r="AG12" s="1">
        <f t="shared" si="2"/>
        <v>0</v>
      </c>
    </row>
    <row r="13" spans="1:33" ht="18" customHeight="1">
      <c r="A13" s="4"/>
      <c r="I13" s="4"/>
      <c r="Q13" s="4"/>
      <c r="Y13" s="4"/>
      <c r="Z13" s="67" t="s">
        <v>28</v>
      </c>
      <c r="AA13" s="68"/>
      <c r="AB13" s="69"/>
      <c r="AC13" s="4"/>
      <c r="AE13" s="1">
        <f t="shared" si="0"/>
        <v>0</v>
      </c>
      <c r="AF13" s="1">
        <f t="shared" si="1"/>
        <v>0</v>
      </c>
      <c r="AG13" s="1">
        <f t="shared" si="2"/>
        <v>0</v>
      </c>
    </row>
    <row r="14" spans="1:33" ht="18" customHeight="1">
      <c r="A14" s="4"/>
      <c r="I14" s="4"/>
      <c r="Q14" s="4"/>
      <c r="Y14" s="4"/>
      <c r="Z14" s="76">
        <v>53</v>
      </c>
      <c r="AA14" s="77"/>
      <c r="AB14" s="80" t="s">
        <v>27</v>
      </c>
      <c r="AC14" s="4"/>
      <c r="AE14" s="1">
        <f t="shared" si="0"/>
        <v>0</v>
      </c>
      <c r="AF14" s="1">
        <f t="shared" si="1"/>
        <v>0</v>
      </c>
      <c r="AG14" s="1">
        <f t="shared" si="2"/>
        <v>0</v>
      </c>
    </row>
    <row r="15" spans="1:33" ht="18" customHeight="1" thickBot="1">
      <c r="A15" s="4"/>
      <c r="I15" s="4"/>
      <c r="Q15" s="4"/>
      <c r="Y15" s="4"/>
      <c r="Z15" s="78"/>
      <c r="AA15" s="79"/>
      <c r="AB15" s="81"/>
      <c r="AC15" s="4"/>
      <c r="AE15" s="1">
        <f t="shared" si="0"/>
        <v>0</v>
      </c>
      <c r="AF15" s="1">
        <f t="shared" si="1"/>
        <v>0</v>
      </c>
      <c r="AG15" s="1">
        <f t="shared" si="2"/>
        <v>0</v>
      </c>
    </row>
    <row r="16" spans="1:33" ht="18" customHeight="1" thickBot="1">
      <c r="A16" s="4"/>
      <c r="I16" s="4"/>
      <c r="Q16" s="4"/>
      <c r="Y16" s="4"/>
      <c r="Z16" s="4"/>
      <c r="AA16" s="4"/>
      <c r="AB16" s="4"/>
      <c r="AC16" s="4"/>
      <c r="AE16" s="1">
        <f t="shared" si="0"/>
        <v>0</v>
      </c>
      <c r="AF16" s="1">
        <f t="shared" si="1"/>
        <v>0</v>
      </c>
      <c r="AG16" s="1">
        <f t="shared" si="2"/>
        <v>0</v>
      </c>
    </row>
    <row r="17" spans="1:33" ht="18" customHeight="1">
      <c r="A17" s="4"/>
      <c r="I17" s="4"/>
      <c r="Q17" s="4"/>
      <c r="Y17" s="4"/>
      <c r="Z17" s="67" t="s">
        <v>26</v>
      </c>
      <c r="AA17" s="68"/>
      <c r="AB17" s="69"/>
      <c r="AC17" s="4"/>
      <c r="AE17" s="1">
        <f t="shared" si="0"/>
        <v>0</v>
      </c>
      <c r="AF17" s="1">
        <f t="shared" si="1"/>
        <v>0</v>
      </c>
      <c r="AG17" s="1">
        <f t="shared" si="2"/>
        <v>0</v>
      </c>
    </row>
    <row r="18" spans="1:33" ht="18" customHeight="1">
      <c r="A18" s="4"/>
      <c r="I18" s="4"/>
      <c r="Q18" s="4"/>
      <c r="Y18" s="4"/>
      <c r="Z18" s="70">
        <f>COUNT(D42:D72,D77:D107,D112:D142)</f>
        <v>3</v>
      </c>
      <c r="AA18" s="71"/>
      <c r="AB18" s="73" t="s">
        <v>25</v>
      </c>
      <c r="AC18" s="4"/>
      <c r="AE18" s="1">
        <f t="shared" si="0"/>
        <v>0</v>
      </c>
      <c r="AF18" s="1">
        <f t="shared" si="1"/>
        <v>0</v>
      </c>
      <c r="AG18" s="1">
        <f t="shared" si="2"/>
        <v>0</v>
      </c>
    </row>
    <row r="19" spans="1:33" ht="18" customHeight="1" thickBot="1">
      <c r="A19" s="4"/>
      <c r="I19" s="4"/>
      <c r="Q19" s="4"/>
      <c r="Y19" s="4"/>
      <c r="Z19" s="72"/>
      <c r="AA19" s="66"/>
      <c r="AB19" s="74"/>
      <c r="AC19" s="4"/>
      <c r="AE19" s="1">
        <f t="shared" si="0"/>
        <v>0</v>
      </c>
      <c r="AF19" s="1">
        <f t="shared" si="1"/>
        <v>0</v>
      </c>
      <c r="AG19" s="1">
        <f t="shared" si="2"/>
        <v>0</v>
      </c>
    </row>
    <row r="20" spans="1:33" ht="18" customHeight="1" thickBot="1">
      <c r="A20" s="4"/>
      <c r="I20" s="4"/>
      <c r="Q20" s="4"/>
      <c r="Y20" s="4"/>
      <c r="Z20" s="4"/>
      <c r="AA20" s="4"/>
      <c r="AB20" s="4"/>
      <c r="AC20" s="4"/>
      <c r="AE20" s="1">
        <f t="shared" si="0"/>
        <v>0</v>
      </c>
      <c r="AF20" s="1">
        <f t="shared" si="1"/>
        <v>0</v>
      </c>
      <c r="AG20" s="1">
        <f t="shared" si="2"/>
        <v>0</v>
      </c>
    </row>
    <row r="21" spans="1:33" ht="18" customHeight="1">
      <c r="A21" s="4"/>
      <c r="I21" s="4"/>
      <c r="Q21" s="4"/>
      <c r="Y21" s="4"/>
      <c r="Z21" s="67" t="s">
        <v>24</v>
      </c>
      <c r="AA21" s="68"/>
      <c r="AB21" s="69"/>
      <c r="AC21" s="4"/>
      <c r="AE21" s="1">
        <f t="shared" si="0"/>
        <v>0</v>
      </c>
      <c r="AF21" s="1">
        <f t="shared" si="1"/>
        <v>0</v>
      </c>
      <c r="AG21" s="1">
        <f t="shared" si="2"/>
        <v>0</v>
      </c>
    </row>
    <row r="22" spans="1:33" ht="18" customHeight="1">
      <c r="A22" s="4"/>
      <c r="I22" s="4"/>
      <c r="Q22" s="4"/>
      <c r="Y22" s="4"/>
      <c r="Z22" s="70">
        <f>SUM(D42:D72,D77:D107,D112:D142)</f>
        <v>170</v>
      </c>
      <c r="AA22" s="71"/>
      <c r="AB22" s="73" t="s">
        <v>23</v>
      </c>
      <c r="AC22" s="4"/>
      <c r="AE22" s="1">
        <f t="shared" si="0"/>
        <v>0</v>
      </c>
      <c r="AF22" s="1">
        <f t="shared" si="1"/>
        <v>0</v>
      </c>
      <c r="AG22" s="1">
        <f t="shared" si="2"/>
        <v>0</v>
      </c>
    </row>
    <row r="23" spans="1:33" ht="18" customHeight="1" thickBot="1">
      <c r="A23" s="4"/>
      <c r="I23" s="4"/>
      <c r="Q23" s="4"/>
      <c r="Y23" s="4"/>
      <c r="Z23" s="72"/>
      <c r="AA23" s="66"/>
      <c r="AB23" s="74"/>
      <c r="AC23" s="4"/>
      <c r="AE23" s="1">
        <f t="shared" si="0"/>
        <v>0</v>
      </c>
      <c r="AF23" s="1">
        <f t="shared" si="1"/>
        <v>0</v>
      </c>
      <c r="AG23" s="1">
        <f t="shared" si="2"/>
        <v>0</v>
      </c>
    </row>
    <row r="24" spans="1:33" ht="18" customHeight="1" thickBot="1">
      <c r="A24" s="4"/>
      <c r="I24" s="4"/>
      <c r="Q24" s="4"/>
      <c r="Y24" s="4"/>
      <c r="Z24" s="4"/>
      <c r="AA24" s="4"/>
      <c r="AB24" s="4"/>
      <c r="AC24" s="4"/>
      <c r="AE24" s="1">
        <f t="shared" si="0"/>
        <v>0</v>
      </c>
      <c r="AF24" s="1">
        <f t="shared" si="1"/>
        <v>0</v>
      </c>
      <c r="AG24" s="1">
        <f t="shared" si="2"/>
        <v>0</v>
      </c>
    </row>
    <row r="25" spans="1:33" ht="18" customHeight="1">
      <c r="A25" s="4"/>
      <c r="I25" s="4"/>
      <c r="Q25" s="4"/>
      <c r="Y25" s="4"/>
      <c r="Z25" s="67" t="s">
        <v>22</v>
      </c>
      <c r="AA25" s="68"/>
      <c r="AB25" s="69"/>
      <c r="AC25" s="4"/>
      <c r="AE25" s="1">
        <f t="shared" si="0"/>
        <v>0</v>
      </c>
      <c r="AF25" s="1">
        <f t="shared" si="1"/>
        <v>0</v>
      </c>
      <c r="AG25" s="1">
        <f t="shared" si="2"/>
        <v>0</v>
      </c>
    </row>
    <row r="26" spans="1:33" ht="18" customHeight="1">
      <c r="A26" s="4"/>
      <c r="I26" s="4"/>
      <c r="Q26" s="4"/>
      <c r="Y26" s="4"/>
      <c r="Z26" s="70">
        <f>SUM(E42:E72,E77:E107,E112:E142)</f>
        <v>5</v>
      </c>
      <c r="AA26" s="71"/>
      <c r="AB26" s="73" t="s">
        <v>21</v>
      </c>
      <c r="AC26" s="4"/>
      <c r="AE26" s="1">
        <f t="shared" si="0"/>
        <v>0</v>
      </c>
      <c r="AF26" s="1">
        <f t="shared" si="1"/>
        <v>0</v>
      </c>
      <c r="AG26" s="1">
        <f t="shared" si="2"/>
        <v>0</v>
      </c>
    </row>
    <row r="27" spans="1:33" ht="18" customHeight="1" thickBot="1">
      <c r="A27" s="4"/>
      <c r="I27" s="4"/>
      <c r="Q27" s="4"/>
      <c r="Y27" s="4"/>
      <c r="Z27" s="72"/>
      <c r="AA27" s="66"/>
      <c r="AB27" s="74"/>
      <c r="AC27" s="4"/>
      <c r="AE27" s="1">
        <f t="shared" si="0"/>
        <v>0</v>
      </c>
      <c r="AF27" s="1">
        <f t="shared" si="1"/>
        <v>0</v>
      </c>
      <c r="AG27" s="1">
        <f t="shared" si="2"/>
        <v>0</v>
      </c>
    </row>
    <row r="28" spans="1:33" ht="18" customHeight="1" thickBot="1">
      <c r="A28" s="4"/>
      <c r="I28" s="4"/>
      <c r="Q28" s="4"/>
      <c r="Y28" s="4"/>
      <c r="Z28" s="4"/>
      <c r="AA28" s="4"/>
      <c r="AB28" s="4"/>
      <c r="AC28" s="4"/>
      <c r="AE28" s="1">
        <f t="shared" si="0"/>
        <v>0</v>
      </c>
      <c r="AF28" s="1">
        <f t="shared" si="1"/>
        <v>0</v>
      </c>
      <c r="AG28" s="1">
        <f t="shared" si="2"/>
        <v>0</v>
      </c>
    </row>
    <row r="29" spans="1:33" ht="18" customHeight="1">
      <c r="A29" s="4"/>
      <c r="I29" s="4"/>
      <c r="Q29" s="4"/>
      <c r="Y29" s="4"/>
      <c r="Z29" s="67" t="s">
        <v>18</v>
      </c>
      <c r="AA29" s="68"/>
      <c r="AB29" s="69"/>
      <c r="AC29" s="4"/>
      <c r="AE29" s="1">
        <f t="shared" si="0"/>
        <v>0</v>
      </c>
      <c r="AF29" s="1">
        <f t="shared" si="1"/>
        <v>0</v>
      </c>
      <c r="AG29" s="1">
        <f t="shared" si="2"/>
        <v>0</v>
      </c>
    </row>
    <row r="30" spans="1:33" ht="18" customHeight="1">
      <c r="A30" s="4"/>
      <c r="I30" s="4"/>
      <c r="Q30" s="4"/>
      <c r="Y30" s="4"/>
      <c r="Z30" s="63" t="s">
        <v>19</v>
      </c>
      <c r="AA30" s="65">
        <f>SUM(H42:H72,H77:H107,H112:H142)</f>
        <v>378.5</v>
      </c>
      <c r="AB30" s="73" t="s">
        <v>20</v>
      </c>
      <c r="AC30" s="4"/>
      <c r="AE30" s="1">
        <f t="shared" si="0"/>
        <v>0</v>
      </c>
      <c r="AF30" s="1">
        <f t="shared" si="1"/>
        <v>0</v>
      </c>
      <c r="AG30" s="1">
        <f t="shared" si="2"/>
        <v>0</v>
      </c>
    </row>
    <row r="31" spans="1:33" ht="18" customHeight="1" thickBot="1">
      <c r="A31" s="4"/>
      <c r="I31" s="4"/>
      <c r="Q31" s="4"/>
      <c r="Y31" s="4"/>
      <c r="Z31" s="64"/>
      <c r="AA31" s="66"/>
      <c r="AB31" s="74"/>
      <c r="AC31" s="4"/>
      <c r="AE31" s="1">
        <f t="shared" si="0"/>
        <v>0</v>
      </c>
      <c r="AF31" s="1">
        <f t="shared" si="1"/>
        <v>0</v>
      </c>
      <c r="AG31" s="1">
        <f t="shared" si="2"/>
        <v>0</v>
      </c>
    </row>
    <row r="32" spans="1:33">
      <c r="A32" s="4"/>
      <c r="C32" s="33"/>
      <c r="D32" s="33"/>
      <c r="E32" s="33"/>
      <c r="F32" s="33"/>
      <c r="I32" s="4"/>
      <c r="K32" s="33"/>
      <c r="L32" s="33"/>
      <c r="M32" s="33"/>
      <c r="N32" s="33"/>
      <c r="O32" s="33"/>
      <c r="Q32" s="4"/>
      <c r="Y32" s="4"/>
      <c r="AC32" s="4"/>
      <c r="AE32" s="1">
        <f t="shared" si="0"/>
        <v>0</v>
      </c>
      <c r="AF32" s="1">
        <f t="shared" si="1"/>
        <v>0</v>
      </c>
      <c r="AG32" s="1">
        <f t="shared" si="2"/>
        <v>0</v>
      </c>
    </row>
    <row r="33" spans="1:33">
      <c r="A33" s="4"/>
      <c r="B33" s="59" t="s">
        <v>118</v>
      </c>
      <c r="C33" s="59"/>
      <c r="D33" s="59"/>
      <c r="E33" s="59"/>
      <c r="F33" s="59"/>
      <c r="H33" s="59" t="s">
        <v>119</v>
      </c>
      <c r="I33" s="59"/>
      <c r="J33" s="59"/>
      <c r="K33" s="59"/>
      <c r="L33" s="59"/>
      <c r="M33" s="59"/>
      <c r="N33" s="33"/>
      <c r="O33" s="59" t="s">
        <v>120</v>
      </c>
      <c r="P33" s="59"/>
      <c r="Q33" s="59"/>
      <c r="R33" s="59"/>
      <c r="S33" s="59"/>
      <c r="T33" s="59"/>
      <c r="U33" s="59"/>
      <c r="Y33" s="4"/>
      <c r="AC33" s="4"/>
      <c r="AE33" s="1">
        <f t="shared" si="0"/>
        <v>0</v>
      </c>
      <c r="AF33" s="1">
        <f t="shared" si="1"/>
        <v>0</v>
      </c>
      <c r="AG33" s="1">
        <f t="shared" si="2"/>
        <v>0</v>
      </c>
    </row>
    <row r="34" spans="1:33">
      <c r="A34" s="4"/>
      <c r="B34" s="59"/>
      <c r="C34" s="59"/>
      <c r="D34" s="59"/>
      <c r="E34" s="59"/>
      <c r="F34" s="59"/>
      <c r="H34" s="59"/>
      <c r="I34" s="59"/>
      <c r="J34" s="59"/>
      <c r="K34" s="59"/>
      <c r="L34" s="59"/>
      <c r="M34" s="59"/>
      <c r="N34" s="33"/>
      <c r="O34" s="59"/>
      <c r="P34" s="59"/>
      <c r="Q34" s="59"/>
      <c r="R34" s="59"/>
      <c r="S34" s="59"/>
      <c r="T34" s="59"/>
      <c r="U34" s="59"/>
      <c r="Y34" s="4"/>
      <c r="AC34" s="4"/>
      <c r="AE34" s="1">
        <f t="shared" si="0"/>
        <v>0</v>
      </c>
      <c r="AF34" s="1">
        <f t="shared" si="1"/>
        <v>0</v>
      </c>
      <c r="AG34" s="1">
        <f t="shared" si="2"/>
        <v>0</v>
      </c>
    </row>
    <row r="35" spans="1:33">
      <c r="A35" s="4"/>
      <c r="B35" s="59"/>
      <c r="C35" s="59"/>
      <c r="D35" s="59"/>
      <c r="E35" s="59"/>
      <c r="F35" s="59"/>
      <c r="H35" s="59"/>
      <c r="I35" s="59"/>
      <c r="J35" s="59"/>
      <c r="K35" s="59"/>
      <c r="L35" s="59"/>
      <c r="M35" s="59"/>
      <c r="N35" s="33"/>
      <c r="O35" s="59"/>
      <c r="P35" s="59"/>
      <c r="Q35" s="59"/>
      <c r="R35" s="59"/>
      <c r="S35" s="59"/>
      <c r="T35" s="59"/>
      <c r="U35" s="59"/>
      <c r="Y35" s="4"/>
      <c r="AC35" s="4"/>
    </row>
    <row r="36" spans="1:33">
      <c r="A36" s="4"/>
      <c r="B36" s="59"/>
      <c r="C36" s="59"/>
      <c r="D36" s="59"/>
      <c r="E36" s="59"/>
      <c r="F36" s="59"/>
      <c r="G36" s="4"/>
      <c r="H36" s="59"/>
      <c r="I36" s="59"/>
      <c r="J36" s="59"/>
      <c r="K36" s="59"/>
      <c r="L36" s="59"/>
      <c r="M36" s="59"/>
      <c r="N36" s="33"/>
      <c r="O36" s="59"/>
      <c r="P36" s="59"/>
      <c r="Q36" s="59"/>
      <c r="R36" s="59"/>
      <c r="S36" s="59"/>
      <c r="T36" s="59"/>
      <c r="U36" s="59"/>
      <c r="V36" s="4"/>
      <c r="W36" s="4"/>
      <c r="X36" s="4"/>
      <c r="Y36" s="4"/>
      <c r="Z36" s="4"/>
      <c r="AA36" s="4"/>
      <c r="AB36" s="4"/>
      <c r="AC36" s="4"/>
    </row>
    <row r="37" spans="1:3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3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33" ht="17.25" thickBot="1"/>
    <row r="40" spans="1:33" ht="22.5">
      <c r="B40" s="60" t="s">
        <v>0</v>
      </c>
      <c r="C40" s="61"/>
      <c r="D40" s="61"/>
      <c r="E40" s="61"/>
      <c r="F40" s="61"/>
      <c r="G40" s="61"/>
      <c r="H40" s="62"/>
    </row>
    <row r="41" spans="1:33">
      <c r="B41" s="5" t="s">
        <v>1</v>
      </c>
      <c r="C41" s="6" t="s">
        <v>2</v>
      </c>
      <c r="D41" s="6" t="s">
        <v>12</v>
      </c>
      <c r="E41" s="6" t="s">
        <v>13</v>
      </c>
      <c r="F41" s="6" t="s">
        <v>14</v>
      </c>
      <c r="G41" s="11" t="s">
        <v>3</v>
      </c>
      <c r="H41" s="13" t="s">
        <v>31</v>
      </c>
    </row>
    <row r="42" spans="1:33" ht="18.75">
      <c r="B42" s="5">
        <v>1</v>
      </c>
      <c r="C42" s="7" t="s">
        <v>4</v>
      </c>
      <c r="D42" s="2">
        <v>90</v>
      </c>
      <c r="E42" s="3">
        <v>3</v>
      </c>
      <c r="F42" s="3">
        <v>65</v>
      </c>
      <c r="G42" s="12"/>
      <c r="H42" s="14">
        <f>IF(D42="","",F42*E42*(D42/60))</f>
        <v>292.5</v>
      </c>
    </row>
    <row r="43" spans="1:33" ht="18.75">
      <c r="B43" s="5">
        <v>2</v>
      </c>
      <c r="C43" s="7" t="s">
        <v>5</v>
      </c>
      <c r="D43" s="2">
        <v>40</v>
      </c>
      <c r="E43" s="3">
        <v>1</v>
      </c>
      <c r="F43" s="3">
        <v>65</v>
      </c>
      <c r="G43" s="12">
        <f>IF(F43="","",F43-F42)</f>
        <v>0</v>
      </c>
      <c r="H43" s="14">
        <f t="shared" ref="H43:H72" si="3">IF(D43="","",F43*E43*(D43/60))</f>
        <v>43.333333333333329</v>
      </c>
    </row>
    <row r="44" spans="1:33" ht="18.75">
      <c r="B44" s="5">
        <v>3</v>
      </c>
      <c r="C44" s="7" t="s">
        <v>6</v>
      </c>
      <c r="D44" s="2">
        <v>40</v>
      </c>
      <c r="E44" s="3">
        <v>1</v>
      </c>
      <c r="F44" s="3">
        <v>64</v>
      </c>
      <c r="G44" s="12">
        <f>IF(F44="","",F44-F43)</f>
        <v>-1</v>
      </c>
      <c r="H44" s="14">
        <f t="shared" si="3"/>
        <v>42.666666666666664</v>
      </c>
    </row>
    <row r="45" spans="1:33" ht="18.75">
      <c r="B45" s="5">
        <v>4</v>
      </c>
      <c r="C45" s="7" t="s">
        <v>7</v>
      </c>
      <c r="D45" s="2"/>
      <c r="E45" s="3"/>
      <c r="F45" s="3"/>
      <c r="G45" s="12" t="str">
        <f>IF(F45="","",F45-F44)</f>
        <v/>
      </c>
      <c r="H45" s="14" t="str">
        <f t="shared" si="3"/>
        <v/>
      </c>
    </row>
    <row r="46" spans="1:33" ht="18.75">
      <c r="B46" s="5">
        <v>5</v>
      </c>
      <c r="C46" s="7" t="s">
        <v>8</v>
      </c>
      <c r="D46" s="2"/>
      <c r="E46" s="3"/>
      <c r="F46" s="3"/>
      <c r="G46" s="12" t="str">
        <f t="shared" ref="G46:G71" si="4">IF(F46="","",F46-F45)</f>
        <v/>
      </c>
      <c r="H46" s="14" t="str">
        <f t="shared" si="3"/>
        <v/>
      </c>
    </row>
    <row r="47" spans="1:33" ht="18.75">
      <c r="B47" s="5">
        <v>6</v>
      </c>
      <c r="C47" s="7" t="s">
        <v>9</v>
      </c>
      <c r="D47" s="2"/>
      <c r="E47" s="3"/>
      <c r="F47" s="3"/>
      <c r="G47" s="12" t="str">
        <f t="shared" si="4"/>
        <v/>
      </c>
      <c r="H47" s="14" t="str">
        <f t="shared" si="3"/>
        <v/>
      </c>
    </row>
    <row r="48" spans="1:33" ht="18.75">
      <c r="B48" s="5">
        <v>7</v>
      </c>
      <c r="C48" s="7" t="s">
        <v>10</v>
      </c>
      <c r="D48" s="2"/>
      <c r="E48" s="3"/>
      <c r="F48" s="3"/>
      <c r="G48" s="12" t="str">
        <f t="shared" si="4"/>
        <v/>
      </c>
      <c r="H48" s="14" t="str">
        <f t="shared" si="3"/>
        <v/>
      </c>
    </row>
    <row r="49" spans="2:28" ht="16.5" customHeight="1">
      <c r="B49" s="5">
        <v>8</v>
      </c>
      <c r="C49" s="7" t="s">
        <v>11</v>
      </c>
      <c r="D49" s="2"/>
      <c r="E49" s="3"/>
      <c r="F49" s="3"/>
      <c r="G49" s="12" t="str">
        <f t="shared" si="4"/>
        <v/>
      </c>
      <c r="H49" s="14" t="str">
        <f t="shared" si="3"/>
        <v/>
      </c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spans="2:28" ht="16.5" customHeight="1">
      <c r="B50" s="5">
        <v>9</v>
      </c>
      <c r="C50" s="7" t="s">
        <v>5</v>
      </c>
      <c r="D50" s="2"/>
      <c r="E50" s="3"/>
      <c r="F50" s="3"/>
      <c r="G50" s="12" t="str">
        <f t="shared" si="4"/>
        <v/>
      </c>
      <c r="H50" s="14" t="str">
        <f t="shared" si="3"/>
        <v/>
      </c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spans="2:28" ht="16.5" customHeight="1">
      <c r="B51" s="5">
        <v>10</v>
      </c>
      <c r="C51" s="7" t="s">
        <v>6</v>
      </c>
      <c r="D51" s="2"/>
      <c r="E51" s="3"/>
      <c r="F51" s="3"/>
      <c r="G51" s="12" t="str">
        <f t="shared" si="4"/>
        <v/>
      </c>
      <c r="H51" s="14" t="str">
        <f t="shared" si="3"/>
        <v/>
      </c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spans="2:28" ht="18.75">
      <c r="B52" s="5">
        <v>11</v>
      </c>
      <c r="C52" s="7" t="s">
        <v>7</v>
      </c>
      <c r="D52" s="2"/>
      <c r="E52" s="3"/>
      <c r="F52" s="3"/>
      <c r="G52" s="12" t="str">
        <f t="shared" si="4"/>
        <v/>
      </c>
      <c r="H52" s="14" t="str">
        <f t="shared" si="3"/>
        <v/>
      </c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2:28" ht="18.75">
      <c r="B53" s="5">
        <v>12</v>
      </c>
      <c r="C53" s="7" t="s">
        <v>8</v>
      </c>
      <c r="D53" s="2"/>
      <c r="E53" s="3"/>
      <c r="F53" s="3"/>
      <c r="G53" s="12" t="str">
        <f t="shared" si="4"/>
        <v/>
      </c>
      <c r="H53" s="14" t="str">
        <f t="shared" si="3"/>
        <v/>
      </c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2:28" ht="16.5" customHeight="1">
      <c r="B54" s="5">
        <v>13</v>
      </c>
      <c r="C54" s="7" t="s">
        <v>9</v>
      </c>
      <c r="D54" s="2"/>
      <c r="E54" s="3"/>
      <c r="F54" s="3"/>
      <c r="G54" s="12" t="str">
        <f t="shared" si="4"/>
        <v/>
      </c>
      <c r="H54" s="14" t="str">
        <f t="shared" si="3"/>
        <v/>
      </c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</row>
    <row r="55" spans="2:28" ht="16.5" customHeight="1">
      <c r="B55" s="5">
        <v>14</v>
      </c>
      <c r="C55" s="7" t="s">
        <v>10</v>
      </c>
      <c r="D55" s="2"/>
      <c r="E55" s="3"/>
      <c r="F55" s="3"/>
      <c r="G55" s="12" t="str">
        <f t="shared" si="4"/>
        <v/>
      </c>
      <c r="H55" s="14" t="str">
        <f t="shared" si="3"/>
        <v/>
      </c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</row>
    <row r="56" spans="2:28" ht="16.5" customHeight="1">
      <c r="B56" s="5">
        <v>15</v>
      </c>
      <c r="C56" s="7" t="s">
        <v>11</v>
      </c>
      <c r="D56" s="2"/>
      <c r="E56" s="3"/>
      <c r="F56" s="3"/>
      <c r="G56" s="12" t="str">
        <f t="shared" si="4"/>
        <v/>
      </c>
      <c r="H56" s="14" t="str">
        <f t="shared" si="3"/>
        <v/>
      </c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</row>
    <row r="57" spans="2:28" ht="18.75">
      <c r="B57" s="5">
        <v>16</v>
      </c>
      <c r="C57" s="7" t="s">
        <v>5</v>
      </c>
      <c r="D57" s="2"/>
      <c r="E57" s="3"/>
      <c r="F57" s="3"/>
      <c r="G57" s="12" t="str">
        <f t="shared" si="4"/>
        <v/>
      </c>
      <c r="H57" s="14" t="str">
        <f t="shared" si="3"/>
        <v/>
      </c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2:28" ht="18.75">
      <c r="B58" s="5">
        <v>17</v>
      </c>
      <c r="C58" s="7" t="s">
        <v>6</v>
      </c>
      <c r="D58" s="2"/>
      <c r="E58" s="3"/>
      <c r="F58" s="3"/>
      <c r="G58" s="12" t="str">
        <f t="shared" si="4"/>
        <v/>
      </c>
      <c r="H58" s="14" t="str">
        <f t="shared" si="3"/>
        <v/>
      </c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2:28" ht="18.75">
      <c r="B59" s="5">
        <v>18</v>
      </c>
      <c r="C59" s="7" t="s">
        <v>7</v>
      </c>
      <c r="D59" s="2"/>
      <c r="E59" s="3"/>
      <c r="F59" s="3"/>
      <c r="G59" s="12" t="str">
        <f t="shared" si="4"/>
        <v/>
      </c>
      <c r="H59" s="14" t="str">
        <f t="shared" si="3"/>
        <v/>
      </c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2:28" ht="18.75">
      <c r="B60" s="5">
        <v>19</v>
      </c>
      <c r="C60" s="7" t="s">
        <v>8</v>
      </c>
      <c r="D60" s="2"/>
      <c r="E60" s="3"/>
      <c r="F60" s="3"/>
      <c r="G60" s="12" t="str">
        <f t="shared" si="4"/>
        <v/>
      </c>
      <c r="H60" s="14" t="str">
        <f t="shared" si="3"/>
        <v/>
      </c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2:28" ht="18.75">
      <c r="B61" s="5">
        <v>20</v>
      </c>
      <c r="C61" s="7" t="s">
        <v>9</v>
      </c>
      <c r="D61" s="2"/>
      <c r="E61" s="3"/>
      <c r="F61" s="3"/>
      <c r="G61" s="12" t="str">
        <f t="shared" si="4"/>
        <v/>
      </c>
      <c r="H61" s="14" t="str">
        <f t="shared" si="3"/>
        <v/>
      </c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2:28" ht="18.75">
      <c r="B62" s="5">
        <v>21</v>
      </c>
      <c r="C62" s="7" t="s">
        <v>10</v>
      </c>
      <c r="D62" s="2"/>
      <c r="E62" s="3"/>
      <c r="F62" s="3"/>
      <c r="G62" s="12" t="str">
        <f t="shared" si="4"/>
        <v/>
      </c>
      <c r="H62" s="14" t="str">
        <f t="shared" si="3"/>
        <v/>
      </c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2:28" ht="18.75">
      <c r="B63" s="5">
        <v>22</v>
      </c>
      <c r="C63" s="7" t="s">
        <v>11</v>
      </c>
      <c r="D63" s="2"/>
      <c r="E63" s="3"/>
      <c r="F63" s="3"/>
      <c r="G63" s="12" t="str">
        <f t="shared" si="4"/>
        <v/>
      </c>
      <c r="H63" s="14" t="str">
        <f t="shared" si="3"/>
        <v/>
      </c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58" t="s">
        <v>117</v>
      </c>
      <c r="AB63" s="58"/>
    </row>
    <row r="64" spans="2:28" ht="18.75">
      <c r="B64" s="5">
        <v>23</v>
      </c>
      <c r="C64" s="7" t="s">
        <v>5</v>
      </c>
      <c r="D64" s="2"/>
      <c r="E64" s="3"/>
      <c r="F64" s="3"/>
      <c r="G64" s="12" t="str">
        <f t="shared" si="4"/>
        <v/>
      </c>
      <c r="H64" s="14" t="str">
        <f t="shared" si="3"/>
        <v/>
      </c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58"/>
      <c r="AB64" s="58"/>
    </row>
    <row r="65" spans="2:28" ht="18.75">
      <c r="B65" s="5">
        <v>24</v>
      </c>
      <c r="C65" s="7" t="s">
        <v>6</v>
      </c>
      <c r="D65" s="2"/>
      <c r="E65" s="3"/>
      <c r="F65" s="3"/>
      <c r="G65" s="12" t="str">
        <f t="shared" si="4"/>
        <v/>
      </c>
      <c r="H65" s="14" t="str">
        <f t="shared" si="3"/>
        <v/>
      </c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58"/>
      <c r="AB65" s="58"/>
    </row>
    <row r="66" spans="2:28" ht="18.75">
      <c r="B66" s="5">
        <v>25</v>
      </c>
      <c r="C66" s="7" t="s">
        <v>7</v>
      </c>
      <c r="D66" s="2"/>
      <c r="E66" s="3"/>
      <c r="F66" s="3"/>
      <c r="G66" s="12" t="str">
        <f t="shared" si="4"/>
        <v/>
      </c>
      <c r="H66" s="14" t="str">
        <f t="shared" si="3"/>
        <v/>
      </c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58"/>
      <c r="AB66" s="58"/>
    </row>
    <row r="67" spans="2:28" ht="18.75">
      <c r="B67" s="5">
        <v>26</v>
      </c>
      <c r="C67" s="7" t="s">
        <v>8</v>
      </c>
      <c r="D67" s="2"/>
      <c r="E67" s="3"/>
      <c r="F67" s="3"/>
      <c r="G67" s="12" t="str">
        <f t="shared" si="4"/>
        <v/>
      </c>
      <c r="H67" s="14" t="str">
        <f t="shared" si="3"/>
        <v/>
      </c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58"/>
      <c r="AB67" s="58"/>
    </row>
    <row r="68" spans="2:28" ht="18.75">
      <c r="B68" s="5">
        <v>27</v>
      </c>
      <c r="C68" s="7" t="s">
        <v>9</v>
      </c>
      <c r="D68" s="2"/>
      <c r="E68" s="3"/>
      <c r="F68" s="3"/>
      <c r="G68" s="12" t="str">
        <f t="shared" si="4"/>
        <v/>
      </c>
      <c r="H68" s="14" t="str">
        <f t="shared" si="3"/>
        <v/>
      </c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58"/>
      <c r="AB68" s="58"/>
    </row>
    <row r="69" spans="2:28" ht="18.75">
      <c r="B69" s="5">
        <v>28</v>
      </c>
      <c r="C69" s="7" t="s">
        <v>10</v>
      </c>
      <c r="D69" s="2"/>
      <c r="E69" s="3"/>
      <c r="F69" s="3"/>
      <c r="G69" s="12" t="str">
        <f t="shared" si="4"/>
        <v/>
      </c>
      <c r="H69" s="14" t="str">
        <f t="shared" si="3"/>
        <v/>
      </c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58"/>
      <c r="AB69" s="58"/>
    </row>
    <row r="70" spans="2:28" ht="18.75">
      <c r="B70" s="5">
        <v>29</v>
      </c>
      <c r="C70" s="7" t="s">
        <v>11</v>
      </c>
      <c r="D70" s="2"/>
      <c r="E70" s="3"/>
      <c r="F70" s="3"/>
      <c r="G70" s="12" t="str">
        <f t="shared" si="4"/>
        <v/>
      </c>
      <c r="H70" s="14" t="str">
        <f t="shared" si="3"/>
        <v/>
      </c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58"/>
      <c r="AB70" s="58"/>
    </row>
    <row r="71" spans="2:28" ht="18.75">
      <c r="B71" s="5">
        <v>30</v>
      </c>
      <c r="C71" s="7" t="s">
        <v>5</v>
      </c>
      <c r="D71" s="2"/>
      <c r="E71" s="3"/>
      <c r="F71" s="3"/>
      <c r="G71" s="12" t="str">
        <f t="shared" si="4"/>
        <v/>
      </c>
      <c r="H71" s="14" t="str">
        <f t="shared" si="3"/>
        <v/>
      </c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58"/>
      <c r="AB71" s="58"/>
    </row>
    <row r="72" spans="2:28" ht="19.5" thickBot="1">
      <c r="B72" s="8">
        <v>31</v>
      </c>
      <c r="C72" s="40" t="str">
        <f>IF(F72="","",F72-F71)</f>
        <v/>
      </c>
      <c r="D72" s="41"/>
      <c r="E72" s="42"/>
      <c r="F72" s="42"/>
      <c r="G72" s="43"/>
      <c r="H72" s="44" t="str">
        <f t="shared" si="3"/>
        <v/>
      </c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58"/>
      <c r="AB72" s="58"/>
    </row>
    <row r="73" spans="2:28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58"/>
      <c r="AB73" s="58"/>
    </row>
    <row r="74" spans="2:28" ht="17.25" thickBot="1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2:28" ht="22.5">
      <c r="B75" s="60" t="s">
        <v>15</v>
      </c>
      <c r="C75" s="61"/>
      <c r="D75" s="61"/>
      <c r="E75" s="61"/>
      <c r="F75" s="61"/>
      <c r="G75" s="61"/>
      <c r="H75" s="62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2:28">
      <c r="B76" s="5" t="s">
        <v>1</v>
      </c>
      <c r="C76" s="6" t="s">
        <v>2</v>
      </c>
      <c r="D76" s="6" t="s">
        <v>12</v>
      </c>
      <c r="E76" s="6" t="s">
        <v>13</v>
      </c>
      <c r="F76" s="6" t="s">
        <v>14</v>
      </c>
      <c r="G76" s="11" t="s">
        <v>3</v>
      </c>
      <c r="H76" s="13" t="s">
        <v>30</v>
      </c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2:28" ht="18.75">
      <c r="B77" s="5">
        <v>1</v>
      </c>
      <c r="C77" s="7" t="s">
        <v>17</v>
      </c>
      <c r="D77" s="2"/>
      <c r="E77" s="3"/>
      <c r="F77" s="3"/>
      <c r="G77" s="12" t="str">
        <f>IF(F77="","",F77-F71)</f>
        <v/>
      </c>
      <c r="H77" s="14" t="str">
        <f>IF(D77="","",F77*E77*(D77/60))</f>
        <v/>
      </c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2:28" ht="18.75">
      <c r="B78" s="5">
        <v>2</v>
      </c>
      <c r="C78" s="7" t="s">
        <v>7</v>
      </c>
      <c r="D78" s="2"/>
      <c r="E78" s="3"/>
      <c r="F78" s="3"/>
      <c r="G78" s="12" t="str">
        <f>IF(F78="","",F78-F77)</f>
        <v/>
      </c>
      <c r="H78" s="10" t="str">
        <f t="shared" ref="H78:H107" si="5">IF(D78="","",F78*E78*(D78/60))</f>
        <v/>
      </c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2:28" ht="18.75">
      <c r="B79" s="5">
        <v>3</v>
      </c>
      <c r="C79" s="7" t="s">
        <v>8</v>
      </c>
      <c r="D79" s="2"/>
      <c r="E79" s="3"/>
      <c r="F79" s="3"/>
      <c r="G79" s="12" t="str">
        <f>IF(F79="","",F79-F78)</f>
        <v/>
      </c>
      <c r="H79" s="10" t="str">
        <f t="shared" si="5"/>
        <v/>
      </c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2:28" ht="18.75">
      <c r="B80" s="5">
        <v>4</v>
      </c>
      <c r="C80" s="7" t="s">
        <v>9</v>
      </c>
      <c r="D80" s="2"/>
      <c r="E80" s="3"/>
      <c r="F80" s="3"/>
      <c r="G80" s="12" t="str">
        <f>IF(F80="","",F80-F79)</f>
        <v/>
      </c>
      <c r="H80" s="10" t="str">
        <f t="shared" si="5"/>
        <v/>
      </c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2:28" ht="18.75">
      <c r="B81" s="5">
        <v>5</v>
      </c>
      <c r="C81" s="7" t="s">
        <v>10</v>
      </c>
      <c r="D81" s="2"/>
      <c r="E81" s="3"/>
      <c r="F81" s="3"/>
      <c r="G81" s="12" t="str">
        <f t="shared" ref="G81:G106" si="6">IF(F81="","",F81-F80)</f>
        <v/>
      </c>
      <c r="H81" s="10" t="str">
        <f t="shared" si="5"/>
        <v/>
      </c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2:28" ht="18.75">
      <c r="B82" s="5">
        <v>6</v>
      </c>
      <c r="C82" s="7" t="s">
        <v>11</v>
      </c>
      <c r="D82" s="2"/>
      <c r="E82" s="3"/>
      <c r="F82" s="3"/>
      <c r="G82" s="12" t="str">
        <f t="shared" si="6"/>
        <v/>
      </c>
      <c r="H82" s="10" t="str">
        <f t="shared" si="5"/>
        <v/>
      </c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2:28" ht="18.75">
      <c r="B83" s="5">
        <v>7</v>
      </c>
      <c r="C83" s="7" t="s">
        <v>5</v>
      </c>
      <c r="D83" s="2"/>
      <c r="E83" s="3"/>
      <c r="F83" s="3"/>
      <c r="G83" s="12" t="str">
        <f t="shared" si="6"/>
        <v/>
      </c>
      <c r="H83" s="10" t="str">
        <f t="shared" si="5"/>
        <v/>
      </c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2:28" ht="18.75">
      <c r="B84" s="5">
        <v>8</v>
      </c>
      <c r="C84" s="7" t="s">
        <v>6</v>
      </c>
      <c r="D84" s="2"/>
      <c r="E84" s="3"/>
      <c r="F84" s="3"/>
      <c r="G84" s="12" t="str">
        <f t="shared" si="6"/>
        <v/>
      </c>
      <c r="H84" s="10" t="str">
        <f t="shared" si="5"/>
        <v/>
      </c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2:28" ht="18.75">
      <c r="B85" s="5">
        <v>9</v>
      </c>
      <c r="C85" s="7" t="s">
        <v>7</v>
      </c>
      <c r="D85" s="2"/>
      <c r="E85" s="3"/>
      <c r="F85" s="3"/>
      <c r="G85" s="12" t="str">
        <f t="shared" si="6"/>
        <v/>
      </c>
      <c r="H85" s="10" t="str">
        <f t="shared" si="5"/>
        <v/>
      </c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2:28" ht="18.75">
      <c r="B86" s="5">
        <v>10</v>
      </c>
      <c r="C86" s="7" t="s">
        <v>8</v>
      </c>
      <c r="D86" s="2"/>
      <c r="E86" s="3"/>
      <c r="F86" s="3"/>
      <c r="G86" s="12" t="str">
        <f t="shared" si="6"/>
        <v/>
      </c>
      <c r="H86" s="10" t="str">
        <f t="shared" si="5"/>
        <v/>
      </c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2:28" ht="18.75">
      <c r="B87" s="5">
        <v>11</v>
      </c>
      <c r="C87" s="7" t="s">
        <v>9</v>
      </c>
      <c r="D87" s="2"/>
      <c r="E87" s="3"/>
      <c r="F87" s="3"/>
      <c r="G87" s="12" t="str">
        <f t="shared" si="6"/>
        <v/>
      </c>
      <c r="H87" s="10" t="str">
        <f t="shared" si="5"/>
        <v/>
      </c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2:28" ht="18.75">
      <c r="B88" s="5">
        <v>12</v>
      </c>
      <c r="C88" s="7" t="s">
        <v>10</v>
      </c>
      <c r="D88" s="2"/>
      <c r="E88" s="3"/>
      <c r="F88" s="3"/>
      <c r="G88" s="12" t="str">
        <f t="shared" si="6"/>
        <v/>
      </c>
      <c r="H88" s="10" t="str">
        <f t="shared" si="5"/>
        <v/>
      </c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2:28" ht="18.75">
      <c r="B89" s="5">
        <v>13</v>
      </c>
      <c r="C89" s="7" t="s">
        <v>11</v>
      </c>
      <c r="D89" s="2"/>
      <c r="E89" s="3"/>
      <c r="F89" s="3"/>
      <c r="G89" s="12" t="str">
        <f t="shared" si="6"/>
        <v/>
      </c>
      <c r="H89" s="10" t="str">
        <f t="shared" si="5"/>
        <v/>
      </c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2:28" ht="18.75">
      <c r="B90" s="5">
        <v>14</v>
      </c>
      <c r="C90" s="7" t="s">
        <v>5</v>
      </c>
      <c r="D90" s="2"/>
      <c r="E90" s="3"/>
      <c r="F90" s="3"/>
      <c r="G90" s="12" t="str">
        <f t="shared" si="6"/>
        <v/>
      </c>
      <c r="H90" s="10" t="str">
        <f t="shared" si="5"/>
        <v/>
      </c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2:28" ht="18.75">
      <c r="B91" s="5">
        <v>15</v>
      </c>
      <c r="C91" s="7" t="s">
        <v>6</v>
      </c>
      <c r="D91" s="2"/>
      <c r="E91" s="3"/>
      <c r="F91" s="3"/>
      <c r="G91" s="12" t="str">
        <f t="shared" si="6"/>
        <v/>
      </c>
      <c r="H91" s="10" t="str">
        <f t="shared" si="5"/>
        <v/>
      </c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2:28" ht="18.75">
      <c r="B92" s="5">
        <v>16</v>
      </c>
      <c r="C92" s="7" t="s">
        <v>7</v>
      </c>
      <c r="D92" s="2"/>
      <c r="E92" s="3"/>
      <c r="F92" s="3"/>
      <c r="G92" s="12" t="str">
        <f t="shared" si="6"/>
        <v/>
      </c>
      <c r="H92" s="10" t="str">
        <f t="shared" si="5"/>
        <v/>
      </c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2:28" ht="18.75">
      <c r="B93" s="5">
        <v>17</v>
      </c>
      <c r="C93" s="7" t="s">
        <v>8</v>
      </c>
      <c r="D93" s="2"/>
      <c r="E93" s="3"/>
      <c r="F93" s="3"/>
      <c r="G93" s="12" t="str">
        <f t="shared" si="6"/>
        <v/>
      </c>
      <c r="H93" s="10" t="str">
        <f t="shared" si="5"/>
        <v/>
      </c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2:28" ht="18.75">
      <c r="B94" s="5">
        <v>18</v>
      </c>
      <c r="C94" s="7" t="s">
        <v>9</v>
      </c>
      <c r="D94" s="2"/>
      <c r="E94" s="3"/>
      <c r="F94" s="3"/>
      <c r="G94" s="12" t="str">
        <f t="shared" si="6"/>
        <v/>
      </c>
      <c r="H94" s="10" t="str">
        <f t="shared" si="5"/>
        <v/>
      </c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2:28" ht="18.75">
      <c r="B95" s="5">
        <v>19</v>
      </c>
      <c r="C95" s="7" t="s">
        <v>10</v>
      </c>
      <c r="D95" s="2"/>
      <c r="E95" s="3"/>
      <c r="F95" s="3"/>
      <c r="G95" s="12" t="str">
        <f t="shared" si="6"/>
        <v/>
      </c>
      <c r="H95" s="10" t="str">
        <f t="shared" si="5"/>
        <v/>
      </c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2:28" ht="18.75">
      <c r="B96" s="5">
        <v>20</v>
      </c>
      <c r="C96" s="7" t="s">
        <v>11</v>
      </c>
      <c r="D96" s="2"/>
      <c r="E96" s="3"/>
      <c r="F96" s="3"/>
      <c r="G96" s="12" t="str">
        <f t="shared" si="6"/>
        <v/>
      </c>
      <c r="H96" s="10" t="str">
        <f t="shared" si="5"/>
        <v/>
      </c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2:28" ht="18.75">
      <c r="B97" s="5">
        <v>21</v>
      </c>
      <c r="C97" s="7" t="s">
        <v>5</v>
      </c>
      <c r="D97" s="2"/>
      <c r="E97" s="3"/>
      <c r="F97" s="3"/>
      <c r="G97" s="12" t="str">
        <f t="shared" si="6"/>
        <v/>
      </c>
      <c r="H97" s="10" t="str">
        <f t="shared" si="5"/>
        <v/>
      </c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2:28" ht="18.75">
      <c r="B98" s="5">
        <v>22</v>
      </c>
      <c r="C98" s="7" t="s">
        <v>6</v>
      </c>
      <c r="D98" s="2"/>
      <c r="E98" s="3"/>
      <c r="F98" s="3"/>
      <c r="G98" s="12" t="str">
        <f t="shared" si="6"/>
        <v/>
      </c>
      <c r="H98" s="10" t="str">
        <f t="shared" si="5"/>
        <v/>
      </c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58" t="s">
        <v>117</v>
      </c>
      <c r="AB98" s="58"/>
    </row>
    <row r="99" spans="2:28" ht="18.75">
      <c r="B99" s="5">
        <v>23</v>
      </c>
      <c r="C99" s="7" t="s">
        <v>7</v>
      </c>
      <c r="D99" s="2"/>
      <c r="E99" s="3"/>
      <c r="F99" s="3"/>
      <c r="G99" s="12" t="str">
        <f t="shared" si="6"/>
        <v/>
      </c>
      <c r="H99" s="10" t="str">
        <f t="shared" si="5"/>
        <v/>
      </c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58"/>
      <c r="AB99" s="58"/>
    </row>
    <row r="100" spans="2:28" ht="18.75">
      <c r="B100" s="5">
        <v>24</v>
      </c>
      <c r="C100" s="7" t="s">
        <v>8</v>
      </c>
      <c r="D100" s="2"/>
      <c r="E100" s="3"/>
      <c r="F100" s="3"/>
      <c r="G100" s="12" t="str">
        <f t="shared" si="6"/>
        <v/>
      </c>
      <c r="H100" s="10" t="str">
        <f t="shared" si="5"/>
        <v/>
      </c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58"/>
      <c r="AB100" s="58"/>
    </row>
    <row r="101" spans="2:28" ht="18.75">
      <c r="B101" s="5">
        <v>25</v>
      </c>
      <c r="C101" s="7" t="s">
        <v>9</v>
      </c>
      <c r="D101" s="2"/>
      <c r="E101" s="3"/>
      <c r="F101" s="3"/>
      <c r="G101" s="12" t="str">
        <f t="shared" si="6"/>
        <v/>
      </c>
      <c r="H101" s="10" t="str">
        <f t="shared" si="5"/>
        <v/>
      </c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58"/>
      <c r="AB101" s="58"/>
    </row>
    <row r="102" spans="2:28" ht="18.75">
      <c r="B102" s="5">
        <v>26</v>
      </c>
      <c r="C102" s="7" t="s">
        <v>10</v>
      </c>
      <c r="D102" s="2"/>
      <c r="E102" s="3"/>
      <c r="F102" s="3"/>
      <c r="G102" s="12" t="str">
        <f t="shared" si="6"/>
        <v/>
      </c>
      <c r="H102" s="10" t="str">
        <f t="shared" si="5"/>
        <v/>
      </c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58"/>
      <c r="AB102" s="58"/>
    </row>
    <row r="103" spans="2:28" ht="18.75">
      <c r="B103" s="5">
        <v>27</v>
      </c>
      <c r="C103" s="7" t="s">
        <v>11</v>
      </c>
      <c r="D103" s="2"/>
      <c r="E103" s="3"/>
      <c r="F103" s="3"/>
      <c r="G103" s="12" t="str">
        <f t="shared" si="6"/>
        <v/>
      </c>
      <c r="H103" s="10" t="str">
        <f t="shared" si="5"/>
        <v/>
      </c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58"/>
      <c r="AB103" s="58"/>
    </row>
    <row r="104" spans="2:28" ht="18.75">
      <c r="B104" s="5">
        <v>28</v>
      </c>
      <c r="C104" s="7" t="s">
        <v>5</v>
      </c>
      <c r="D104" s="2"/>
      <c r="E104" s="3"/>
      <c r="F104" s="3"/>
      <c r="G104" s="12" t="str">
        <f t="shared" si="6"/>
        <v/>
      </c>
      <c r="H104" s="10" t="str">
        <f t="shared" si="5"/>
        <v/>
      </c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58"/>
      <c r="AB104" s="58"/>
    </row>
    <row r="105" spans="2:28" ht="18.75">
      <c r="B105" s="5">
        <v>29</v>
      </c>
      <c r="C105" s="7" t="s">
        <v>6</v>
      </c>
      <c r="D105" s="2"/>
      <c r="E105" s="3"/>
      <c r="F105" s="3"/>
      <c r="G105" s="12" t="str">
        <f t="shared" si="6"/>
        <v/>
      </c>
      <c r="H105" s="10" t="str">
        <f t="shared" si="5"/>
        <v/>
      </c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58"/>
      <c r="AB105" s="58"/>
    </row>
    <row r="106" spans="2:28" ht="18.75">
      <c r="B106" s="5">
        <v>30</v>
      </c>
      <c r="C106" s="7" t="s">
        <v>7</v>
      </c>
      <c r="D106" s="2"/>
      <c r="E106" s="3"/>
      <c r="F106" s="3"/>
      <c r="G106" s="12" t="str">
        <f t="shared" si="6"/>
        <v/>
      </c>
      <c r="H106" s="10" t="str">
        <f t="shared" si="5"/>
        <v/>
      </c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58"/>
      <c r="AB106" s="58"/>
    </row>
    <row r="107" spans="2:28" ht="19.5" thickBot="1">
      <c r="B107" s="8">
        <v>31</v>
      </c>
      <c r="C107" s="9" t="s">
        <v>8</v>
      </c>
      <c r="D107" s="15"/>
      <c r="E107" s="16"/>
      <c r="F107" s="16"/>
      <c r="G107" s="17"/>
      <c r="H107" s="18" t="str">
        <f t="shared" si="5"/>
        <v/>
      </c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58"/>
      <c r="AB107" s="58"/>
    </row>
    <row r="108" spans="2:28"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58"/>
      <c r="AB108" s="58"/>
    </row>
    <row r="109" spans="2:28" ht="17.25" thickBot="1"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2:28" ht="22.5">
      <c r="B110" s="60" t="s">
        <v>16</v>
      </c>
      <c r="C110" s="61"/>
      <c r="D110" s="61"/>
      <c r="E110" s="61"/>
      <c r="F110" s="61"/>
      <c r="G110" s="61"/>
      <c r="H110" s="62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2:28">
      <c r="B111" s="5" t="s">
        <v>1</v>
      </c>
      <c r="C111" s="6" t="s">
        <v>2</v>
      </c>
      <c r="D111" s="6" t="s">
        <v>12</v>
      </c>
      <c r="E111" s="6" t="s">
        <v>13</v>
      </c>
      <c r="F111" s="6" t="s">
        <v>14</v>
      </c>
      <c r="G111" s="11" t="s">
        <v>3</v>
      </c>
      <c r="H111" s="13" t="s">
        <v>30</v>
      </c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2:28" ht="18.75">
      <c r="B112" s="5">
        <v>1</v>
      </c>
      <c r="C112" s="7" t="s">
        <v>116</v>
      </c>
      <c r="D112" s="2"/>
      <c r="E112" s="3"/>
      <c r="F112" s="3"/>
      <c r="G112" s="12" t="str">
        <f>IF(F112="","",F112-F107)</f>
        <v/>
      </c>
      <c r="H112" s="14" t="str">
        <f>IF(D112="","",F112*E112*(D112/60))</f>
        <v/>
      </c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2:28" ht="18.75">
      <c r="B113" s="5">
        <v>2</v>
      </c>
      <c r="C113" s="7" t="s">
        <v>10</v>
      </c>
      <c r="D113" s="2"/>
      <c r="E113" s="3"/>
      <c r="F113" s="3"/>
      <c r="G113" s="12" t="str">
        <f>IF(F113="","",F113-F112)</f>
        <v/>
      </c>
      <c r="H113" s="10" t="str">
        <f t="shared" ref="H113:H142" si="7">IF(D113="","",F113*E113*(D113/60))</f>
        <v/>
      </c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2:28" ht="18.75">
      <c r="B114" s="5">
        <v>3</v>
      </c>
      <c r="C114" s="7" t="s">
        <v>11</v>
      </c>
      <c r="D114" s="2"/>
      <c r="E114" s="3"/>
      <c r="F114" s="3"/>
      <c r="G114" s="12" t="str">
        <f>IF(F114="","",F114-F113)</f>
        <v/>
      </c>
      <c r="H114" s="10" t="str">
        <f t="shared" si="7"/>
        <v/>
      </c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2:28" ht="18.75">
      <c r="B115" s="5">
        <v>4</v>
      </c>
      <c r="C115" s="7" t="s">
        <v>5</v>
      </c>
      <c r="D115" s="2"/>
      <c r="E115" s="3"/>
      <c r="F115" s="3"/>
      <c r="G115" s="12" t="str">
        <f>IF(F115="","",F115-F114)</f>
        <v/>
      </c>
      <c r="H115" s="10" t="str">
        <f t="shared" si="7"/>
        <v/>
      </c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2:28" ht="18.75">
      <c r="B116" s="5">
        <v>5</v>
      </c>
      <c r="C116" s="7" t="s">
        <v>6</v>
      </c>
      <c r="D116" s="2"/>
      <c r="E116" s="3"/>
      <c r="F116" s="3"/>
      <c r="G116" s="12" t="str">
        <f t="shared" ref="G116:G141" si="8">IF(F116="","",F116-F115)</f>
        <v/>
      </c>
      <c r="H116" s="10" t="str">
        <f t="shared" si="7"/>
        <v/>
      </c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2:28" ht="18.75">
      <c r="B117" s="5">
        <v>6</v>
      </c>
      <c r="C117" s="7" t="s">
        <v>7</v>
      </c>
      <c r="D117" s="2"/>
      <c r="E117" s="3"/>
      <c r="F117" s="3"/>
      <c r="G117" s="12" t="str">
        <f t="shared" si="8"/>
        <v/>
      </c>
      <c r="H117" s="10" t="str">
        <f t="shared" si="7"/>
        <v/>
      </c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2:28" ht="18.75">
      <c r="B118" s="5">
        <v>7</v>
      </c>
      <c r="C118" s="7" t="s">
        <v>8</v>
      </c>
      <c r="D118" s="2"/>
      <c r="E118" s="3"/>
      <c r="F118" s="3"/>
      <c r="G118" s="12" t="str">
        <f t="shared" si="8"/>
        <v/>
      </c>
      <c r="H118" s="10" t="str">
        <f t="shared" si="7"/>
        <v/>
      </c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2:28" ht="18.75">
      <c r="B119" s="5">
        <v>8</v>
      </c>
      <c r="C119" s="7" t="s">
        <v>9</v>
      </c>
      <c r="D119" s="2"/>
      <c r="E119" s="3"/>
      <c r="F119" s="3"/>
      <c r="G119" s="12" t="str">
        <f t="shared" si="8"/>
        <v/>
      </c>
      <c r="H119" s="10" t="str">
        <f t="shared" si="7"/>
        <v/>
      </c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2:28" ht="18.75">
      <c r="B120" s="5">
        <v>9</v>
      </c>
      <c r="C120" s="7" t="s">
        <v>10</v>
      </c>
      <c r="D120" s="2"/>
      <c r="E120" s="3"/>
      <c r="F120" s="3"/>
      <c r="G120" s="12" t="str">
        <f t="shared" si="8"/>
        <v/>
      </c>
      <c r="H120" s="10" t="str">
        <f t="shared" si="7"/>
        <v/>
      </c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2:28" ht="18.75">
      <c r="B121" s="5">
        <v>10</v>
      </c>
      <c r="C121" s="7" t="s">
        <v>11</v>
      </c>
      <c r="D121" s="2"/>
      <c r="E121" s="3"/>
      <c r="F121" s="3"/>
      <c r="G121" s="12" t="str">
        <f t="shared" si="8"/>
        <v/>
      </c>
      <c r="H121" s="10" t="str">
        <f t="shared" si="7"/>
        <v/>
      </c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2:28" ht="18.75">
      <c r="B122" s="5">
        <v>11</v>
      </c>
      <c r="C122" s="7" t="s">
        <v>5</v>
      </c>
      <c r="D122" s="2"/>
      <c r="E122" s="3"/>
      <c r="F122" s="3"/>
      <c r="G122" s="12" t="str">
        <f t="shared" si="8"/>
        <v/>
      </c>
      <c r="H122" s="10" t="str">
        <f t="shared" si="7"/>
        <v/>
      </c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2:28" ht="18.75">
      <c r="B123" s="5">
        <v>12</v>
      </c>
      <c r="C123" s="7" t="s">
        <v>6</v>
      </c>
      <c r="D123" s="2"/>
      <c r="E123" s="3"/>
      <c r="F123" s="3"/>
      <c r="G123" s="12" t="str">
        <f t="shared" si="8"/>
        <v/>
      </c>
      <c r="H123" s="10" t="str">
        <f t="shared" si="7"/>
        <v/>
      </c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2:28" ht="18.75">
      <c r="B124" s="5">
        <v>13</v>
      </c>
      <c r="C124" s="7" t="s">
        <v>7</v>
      </c>
      <c r="D124" s="2"/>
      <c r="E124" s="3"/>
      <c r="F124" s="3"/>
      <c r="G124" s="12" t="str">
        <f t="shared" si="8"/>
        <v/>
      </c>
      <c r="H124" s="10" t="str">
        <f t="shared" si="7"/>
        <v/>
      </c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2:28" ht="18.75">
      <c r="B125" s="5">
        <v>14</v>
      </c>
      <c r="C125" s="7" t="s">
        <v>8</v>
      </c>
      <c r="D125" s="2"/>
      <c r="E125" s="3"/>
      <c r="F125" s="3"/>
      <c r="G125" s="12" t="str">
        <f t="shared" si="8"/>
        <v/>
      </c>
      <c r="H125" s="10" t="str">
        <f t="shared" si="7"/>
        <v/>
      </c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2:28" ht="18.75">
      <c r="B126" s="5">
        <v>15</v>
      </c>
      <c r="C126" s="7" t="s">
        <v>9</v>
      </c>
      <c r="D126" s="2"/>
      <c r="E126" s="3"/>
      <c r="F126" s="3"/>
      <c r="G126" s="12" t="str">
        <f t="shared" si="8"/>
        <v/>
      </c>
      <c r="H126" s="10" t="str">
        <f t="shared" si="7"/>
        <v/>
      </c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2:28" ht="18.75">
      <c r="B127" s="5">
        <v>16</v>
      </c>
      <c r="C127" s="7" t="s">
        <v>10</v>
      </c>
      <c r="D127" s="2"/>
      <c r="E127" s="3"/>
      <c r="F127" s="3"/>
      <c r="G127" s="12" t="str">
        <f t="shared" si="8"/>
        <v/>
      </c>
      <c r="H127" s="10" t="str">
        <f t="shared" si="7"/>
        <v/>
      </c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2:28" ht="18.75">
      <c r="B128" s="5">
        <v>17</v>
      </c>
      <c r="C128" s="7" t="s">
        <v>11</v>
      </c>
      <c r="D128" s="2"/>
      <c r="E128" s="3"/>
      <c r="F128" s="3"/>
      <c r="G128" s="12" t="str">
        <f t="shared" si="8"/>
        <v/>
      </c>
      <c r="H128" s="10" t="str">
        <f t="shared" si="7"/>
        <v/>
      </c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2:28" ht="18.75">
      <c r="B129" s="5">
        <v>18</v>
      </c>
      <c r="C129" s="7" t="s">
        <v>5</v>
      </c>
      <c r="D129" s="2"/>
      <c r="E129" s="3"/>
      <c r="F129" s="3"/>
      <c r="G129" s="12" t="str">
        <f t="shared" si="8"/>
        <v/>
      </c>
      <c r="H129" s="10" t="str">
        <f t="shared" si="7"/>
        <v/>
      </c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2:28" ht="18.75">
      <c r="B130" s="5">
        <v>19</v>
      </c>
      <c r="C130" s="7" t="s">
        <v>6</v>
      </c>
      <c r="D130" s="2"/>
      <c r="E130" s="3"/>
      <c r="F130" s="3"/>
      <c r="G130" s="12" t="str">
        <f t="shared" si="8"/>
        <v/>
      </c>
      <c r="H130" s="10" t="str">
        <f t="shared" si="7"/>
        <v/>
      </c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2:28" ht="18.75">
      <c r="B131" s="5">
        <v>20</v>
      </c>
      <c r="C131" s="7" t="s">
        <v>7</v>
      </c>
      <c r="D131" s="2"/>
      <c r="E131" s="3"/>
      <c r="F131" s="3"/>
      <c r="G131" s="12" t="str">
        <f t="shared" si="8"/>
        <v/>
      </c>
      <c r="H131" s="10" t="str">
        <f t="shared" si="7"/>
        <v/>
      </c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2:28" ht="18.75">
      <c r="B132" s="5">
        <v>21</v>
      </c>
      <c r="C132" s="7" t="s">
        <v>8</v>
      </c>
      <c r="D132" s="2"/>
      <c r="E132" s="3"/>
      <c r="F132" s="3"/>
      <c r="G132" s="12" t="str">
        <f t="shared" si="8"/>
        <v/>
      </c>
      <c r="H132" s="10" t="str">
        <f t="shared" si="7"/>
        <v/>
      </c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58" t="s">
        <v>117</v>
      </c>
      <c r="AB132" s="58"/>
    </row>
    <row r="133" spans="2:28" ht="18.75">
      <c r="B133" s="5">
        <v>22</v>
      </c>
      <c r="C133" s="7" t="s">
        <v>9</v>
      </c>
      <c r="D133" s="2"/>
      <c r="E133" s="3"/>
      <c r="F133" s="3"/>
      <c r="G133" s="12" t="str">
        <f t="shared" si="8"/>
        <v/>
      </c>
      <c r="H133" s="10" t="str">
        <f t="shared" si="7"/>
        <v/>
      </c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58"/>
      <c r="AB133" s="58"/>
    </row>
    <row r="134" spans="2:28" ht="18.75">
      <c r="B134" s="5">
        <v>23</v>
      </c>
      <c r="C134" s="7" t="s">
        <v>10</v>
      </c>
      <c r="D134" s="2"/>
      <c r="E134" s="3"/>
      <c r="F134" s="3"/>
      <c r="G134" s="12" t="str">
        <f t="shared" si="8"/>
        <v/>
      </c>
      <c r="H134" s="10" t="str">
        <f t="shared" si="7"/>
        <v/>
      </c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58"/>
      <c r="AB134" s="58"/>
    </row>
    <row r="135" spans="2:28" ht="18.75">
      <c r="B135" s="5">
        <v>24</v>
      </c>
      <c r="C135" s="7" t="s">
        <v>11</v>
      </c>
      <c r="D135" s="2"/>
      <c r="E135" s="3"/>
      <c r="F135" s="3"/>
      <c r="G135" s="12" t="str">
        <f t="shared" si="8"/>
        <v/>
      </c>
      <c r="H135" s="10" t="str">
        <f t="shared" si="7"/>
        <v/>
      </c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58"/>
      <c r="AB135" s="58"/>
    </row>
    <row r="136" spans="2:28" ht="18.75">
      <c r="B136" s="5">
        <v>25</v>
      </c>
      <c r="C136" s="7" t="s">
        <v>5</v>
      </c>
      <c r="D136" s="2"/>
      <c r="E136" s="3"/>
      <c r="F136" s="3"/>
      <c r="G136" s="12" t="str">
        <f t="shared" si="8"/>
        <v/>
      </c>
      <c r="H136" s="10" t="str">
        <f t="shared" si="7"/>
        <v/>
      </c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58"/>
      <c r="AB136" s="58"/>
    </row>
    <row r="137" spans="2:28" ht="18.75">
      <c r="B137" s="5">
        <v>26</v>
      </c>
      <c r="C137" s="7" t="s">
        <v>6</v>
      </c>
      <c r="D137" s="2"/>
      <c r="E137" s="3"/>
      <c r="F137" s="3"/>
      <c r="G137" s="12" t="str">
        <f t="shared" si="8"/>
        <v/>
      </c>
      <c r="H137" s="10" t="str">
        <f t="shared" si="7"/>
        <v/>
      </c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58"/>
      <c r="AB137" s="58"/>
    </row>
    <row r="138" spans="2:28" ht="18.75">
      <c r="B138" s="5">
        <v>27</v>
      </c>
      <c r="C138" s="7" t="s">
        <v>7</v>
      </c>
      <c r="D138" s="2"/>
      <c r="E138" s="3"/>
      <c r="F138" s="3"/>
      <c r="G138" s="12" t="str">
        <f t="shared" si="8"/>
        <v/>
      </c>
      <c r="H138" s="10" t="str">
        <f t="shared" si="7"/>
        <v/>
      </c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58"/>
      <c r="AB138" s="58"/>
    </row>
    <row r="139" spans="2:28" ht="18.75">
      <c r="B139" s="5">
        <v>28</v>
      </c>
      <c r="C139" s="7" t="s">
        <v>8</v>
      </c>
      <c r="D139" s="2"/>
      <c r="E139" s="3"/>
      <c r="F139" s="3"/>
      <c r="G139" s="12" t="str">
        <f t="shared" si="8"/>
        <v/>
      </c>
      <c r="H139" s="10" t="str">
        <f t="shared" si="7"/>
        <v/>
      </c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58"/>
      <c r="AB139" s="58"/>
    </row>
    <row r="140" spans="2:28" ht="18.75">
      <c r="B140" s="5">
        <v>29</v>
      </c>
      <c r="C140" s="7" t="s">
        <v>9</v>
      </c>
      <c r="D140" s="2"/>
      <c r="E140" s="3"/>
      <c r="F140" s="3"/>
      <c r="G140" s="12" t="str">
        <f t="shared" si="8"/>
        <v/>
      </c>
      <c r="H140" s="10" t="str">
        <f t="shared" si="7"/>
        <v/>
      </c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58"/>
      <c r="AB140" s="58"/>
    </row>
    <row r="141" spans="2:28" ht="18.75">
      <c r="B141" s="5">
        <v>30</v>
      </c>
      <c r="C141" s="7" t="s">
        <v>10</v>
      </c>
      <c r="D141" s="2"/>
      <c r="E141" s="3"/>
      <c r="F141" s="3"/>
      <c r="G141" s="12" t="str">
        <f t="shared" si="8"/>
        <v/>
      </c>
      <c r="H141" s="10" t="str">
        <f t="shared" si="7"/>
        <v/>
      </c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58"/>
      <c r="AB141" s="58"/>
    </row>
    <row r="142" spans="2:28" ht="19.5" thickBot="1">
      <c r="B142" s="8">
        <v>31</v>
      </c>
      <c r="C142" s="9" t="s">
        <v>11</v>
      </c>
      <c r="D142" s="15"/>
      <c r="E142" s="16"/>
      <c r="F142" s="16"/>
      <c r="G142" s="17"/>
      <c r="H142" s="18" t="str">
        <f t="shared" si="7"/>
        <v/>
      </c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58"/>
      <c r="AB142" s="58"/>
    </row>
    <row r="143" spans="2:28"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2:28"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2:28"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2:28"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2:28"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2:28"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2:28"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2:28"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2:28"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2:28"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2:28"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2:28"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2:28"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2:28"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2:28"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2:28"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2:28"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2:28"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2:28"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2:28"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2:28"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2:28"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2:28"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2:28"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2:28"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2:28"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2:28"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2:28"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2:28"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2:28"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2:28"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2:28"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2:28"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2:28"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2:28"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2:28"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2:28"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2:28"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2:28"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2:28"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2:28"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2:28"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2:28"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2:28"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2:28"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2:28"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2:28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2:28"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2:28"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2:28"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2:28"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2:28"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2:28"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2:28"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2:28"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2:28"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2:28"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2:28"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2:28"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2:28"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2:28"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2:28"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2:28"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2:28"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2:28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2:28"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2:28"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2:28"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2:28"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2:28"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2:28"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2:28"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2:28"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2:28"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2:28"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2:28"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2:28"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2:28"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2:28"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2:28"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2:28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2:28"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2:28"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2:28"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2:28"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2:28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2:28"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2:28"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2:28"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2:28"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2:28"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2:28"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2:28"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2:28"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2:28"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2:28"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2:28"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2:28"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2:28"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2:28"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2:28"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2:28"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2:28"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2:28"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2:28"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2:28"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2:28"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2:28"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2:28"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2:28"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2:28"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2:28"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2:28"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2:28"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2:28"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2:28"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2:28"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2:28"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2:28"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2:28"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2:28"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2:28"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2:28"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2:28"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2:28"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2:28"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2:28"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2:28"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2:28"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2:28"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2:28"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2:28"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2:28"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</sheetData>
  <sheetProtection formatCells="0" formatColumns="0" formatRows="0" insertHyperlinks="0" selectLockedCells="1"/>
  <mergeCells count="30">
    <mergeCell ref="A1:AB1"/>
    <mergeCell ref="Z13:AB13"/>
    <mergeCell ref="Z14:AA15"/>
    <mergeCell ref="AB14:AB15"/>
    <mergeCell ref="AB30:AB31"/>
    <mergeCell ref="Z29:AB29"/>
    <mergeCell ref="X4:AB7"/>
    <mergeCell ref="Z9:AB9"/>
    <mergeCell ref="Z10:AA11"/>
    <mergeCell ref="AB10:AB11"/>
    <mergeCell ref="Z21:AB21"/>
    <mergeCell ref="Z22:AA23"/>
    <mergeCell ref="AB22:AB23"/>
    <mergeCell ref="Z17:AB17"/>
    <mergeCell ref="Z18:AA19"/>
    <mergeCell ref="AB18:AB19"/>
    <mergeCell ref="Z30:Z31"/>
    <mergeCell ref="AA30:AA31"/>
    <mergeCell ref="Z25:AB25"/>
    <mergeCell ref="Z26:AA27"/>
    <mergeCell ref="AB26:AB27"/>
    <mergeCell ref="AA132:AB142"/>
    <mergeCell ref="B33:F36"/>
    <mergeCell ref="H33:M36"/>
    <mergeCell ref="O33:U36"/>
    <mergeCell ref="B40:H40"/>
    <mergeCell ref="B75:H75"/>
    <mergeCell ref="B110:H110"/>
    <mergeCell ref="AA98:AB108"/>
    <mergeCell ref="AA63:AB73"/>
  </mergeCells>
  <phoneticPr fontId="3"/>
  <conditionalFormatting sqref="C42:D71">
    <cfRule type="containsText" dxfId="20" priority="20" operator="containsText" text="土">
      <formula>NOT(ISERROR(SEARCH("土",C42)))</formula>
    </cfRule>
    <cfRule type="containsText" dxfId="19" priority="21" operator="containsText" text="日">
      <formula>NOT(ISERROR(SEARCH("日",C42)))</formula>
    </cfRule>
  </conditionalFormatting>
  <conditionalFormatting sqref="G42:H71 C72:D72">
    <cfRule type="cellIs" dxfId="18" priority="18" operator="greaterThan">
      <formula>0</formula>
    </cfRule>
    <cfRule type="cellIs" dxfId="17" priority="19" operator="lessThan">
      <formula>0</formula>
    </cfRule>
  </conditionalFormatting>
  <conditionalFormatting sqref="F42:F71">
    <cfRule type="containsBlanks" dxfId="16" priority="17">
      <formula>LEN(TRIM(F42))=0</formula>
    </cfRule>
  </conditionalFormatting>
  <conditionalFormatting sqref="C77:D77 D78:D106 C78:C107">
    <cfRule type="containsText" dxfId="15" priority="14" operator="containsText" text="土">
      <formula>NOT(ISERROR(SEARCH("土",C77)))</formula>
    </cfRule>
    <cfRule type="containsText" dxfId="14" priority="15" operator="containsText" text="日">
      <formula>NOT(ISERROR(SEARCH("日",C77)))</formula>
    </cfRule>
  </conditionalFormatting>
  <conditionalFormatting sqref="D107 G78:H106 G77">
    <cfRule type="cellIs" dxfId="13" priority="12" operator="greaterThan">
      <formula>0</formula>
    </cfRule>
    <cfRule type="cellIs" dxfId="12" priority="13" operator="lessThan">
      <formula>0</formula>
    </cfRule>
  </conditionalFormatting>
  <conditionalFormatting sqref="F77:F106">
    <cfRule type="containsBlanks" dxfId="11" priority="11">
      <formula>LEN(TRIM(F77))=0</formula>
    </cfRule>
  </conditionalFormatting>
  <conditionalFormatting sqref="C112:D112 D113:D141 C113:C142">
    <cfRule type="containsText" dxfId="10" priority="8" operator="containsText" text="土">
      <formula>NOT(ISERROR(SEARCH("土",C112)))</formula>
    </cfRule>
    <cfRule type="containsText" dxfId="9" priority="9" operator="containsText" text="日">
      <formula>NOT(ISERROR(SEARCH("日",C112)))</formula>
    </cfRule>
  </conditionalFormatting>
  <conditionalFormatting sqref="G113:H141 D142 G112">
    <cfRule type="cellIs" dxfId="8" priority="6" operator="greaterThan">
      <formula>0</formula>
    </cfRule>
    <cfRule type="cellIs" dxfId="7" priority="7" operator="lessThan">
      <formula>0</formula>
    </cfRule>
  </conditionalFormatting>
  <conditionalFormatting sqref="F112:F141">
    <cfRule type="containsBlanks" dxfId="6" priority="5">
      <formula>LEN(TRIM(F112))=0</formula>
    </cfRule>
  </conditionalFormatting>
  <conditionalFormatting sqref="H77">
    <cfRule type="cellIs" dxfId="5" priority="3" operator="greaterThan">
      <formula>0</formula>
    </cfRule>
    <cfRule type="cellIs" dxfId="4" priority="4" operator="lessThan">
      <formula>0</formula>
    </cfRule>
  </conditionalFormatting>
  <conditionalFormatting sqref="H112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F42:F71 F77:F106">
    <cfRule type="cellIs" dxfId="1" priority="23" operator="lessThanOrEqual">
      <formula>$Z$14</formula>
    </cfRule>
  </conditionalFormatting>
  <conditionalFormatting sqref="F112:F141">
    <cfRule type="cellIs" dxfId="0" priority="25" operator="lessThanOrEqual">
      <formula>$G$125+$Z$14</formula>
    </cfRule>
  </conditionalFormatting>
  <hyperlinks>
    <hyperlink ref="AA63:AB73" location="ジョギング管理表!A1" display="路線図をみる"/>
    <hyperlink ref="AA98:AB108" location="ジョギング管理表!A1" display="路線図をみる"/>
    <hyperlink ref="AA132:AB142" location="ジョギング管理表!A1" display="路線図をみる"/>
    <hyperlink ref="B33:F36" location="ジョギング管理表!AC73" display="6月をみる"/>
    <hyperlink ref="H33:M36" location="ジョギング管理表!AC108" display="7月をみる"/>
    <hyperlink ref="O33:U36" location="ジョギング管理表!AC142" display="8月をみる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2" orientation="landscape" r:id="rId1"/>
  <rowBreaks count="3" manualBreakCount="3">
    <brk id="37" max="13" man="1"/>
    <brk id="73" max="28" man="1"/>
    <brk id="108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67"/>
  <sheetViews>
    <sheetView zoomScale="90" zoomScaleNormal="90" workbookViewId="0">
      <selection activeCell="D3" sqref="D3"/>
    </sheetView>
  </sheetViews>
  <sheetFormatPr defaultRowHeight="15"/>
  <cols>
    <col min="1" max="1" width="2.375" style="35" customWidth="1"/>
    <col min="2" max="16384" width="9" style="35"/>
  </cols>
  <sheetData>
    <row r="2" spans="2:4">
      <c r="B2" s="34">
        <f>ジョギング管理表!Z22</f>
        <v>170</v>
      </c>
      <c r="C2" s="34" t="s">
        <v>33</v>
      </c>
      <c r="D2" s="34" t="str">
        <f>VLOOKUP(B2,B4:D67,3,1)</f>
        <v>品川駅まで、半分をすぎました。</v>
      </c>
    </row>
    <row r="3" spans="2:4">
      <c r="B3" s="34"/>
      <c r="C3" s="34"/>
      <c r="D3" s="34"/>
    </row>
    <row r="4" spans="2:4">
      <c r="B4" s="34">
        <v>0</v>
      </c>
      <c r="C4" s="34" t="s">
        <v>34</v>
      </c>
      <c r="D4" s="34" t="s">
        <v>113</v>
      </c>
    </row>
    <row r="5" spans="2:4">
      <c r="B5" s="34">
        <v>1</v>
      </c>
      <c r="C5" s="34"/>
      <c r="D5" s="34" t="s">
        <v>114</v>
      </c>
    </row>
    <row r="6" spans="2:4">
      <c r="B6" s="34">
        <v>40</v>
      </c>
      <c r="C6" s="34"/>
      <c r="D6" s="34" t="s">
        <v>35</v>
      </c>
    </row>
    <row r="7" spans="2:4">
      <c r="B7" s="34">
        <v>113</v>
      </c>
      <c r="C7" s="34"/>
      <c r="D7" s="34" t="s">
        <v>112</v>
      </c>
    </row>
    <row r="8" spans="2:4">
      <c r="B8" s="34">
        <v>225</v>
      </c>
      <c r="C8" s="34" t="s">
        <v>36</v>
      </c>
      <c r="D8" s="34" t="s">
        <v>37</v>
      </c>
    </row>
    <row r="9" spans="2:4">
      <c r="B9" s="34">
        <v>265</v>
      </c>
      <c r="C9" s="34"/>
      <c r="D9" s="34" t="s">
        <v>38</v>
      </c>
    </row>
    <row r="10" spans="2:4">
      <c r="B10" s="34">
        <v>338</v>
      </c>
      <c r="C10" s="34"/>
      <c r="D10" s="34" t="s">
        <v>39</v>
      </c>
    </row>
    <row r="11" spans="2:4">
      <c r="B11" s="34">
        <v>450</v>
      </c>
      <c r="C11" s="34" t="s">
        <v>40</v>
      </c>
      <c r="D11" s="34" t="s">
        <v>41</v>
      </c>
    </row>
    <row r="12" spans="2:4">
      <c r="B12" s="34">
        <v>490</v>
      </c>
      <c r="C12" s="34"/>
      <c r="D12" s="34" t="s">
        <v>42</v>
      </c>
    </row>
    <row r="13" spans="2:4">
      <c r="B13" s="34">
        <v>563</v>
      </c>
      <c r="C13" s="34"/>
      <c r="D13" s="34" t="s">
        <v>43</v>
      </c>
    </row>
    <row r="14" spans="2:4">
      <c r="B14" s="34">
        <v>603</v>
      </c>
      <c r="C14" s="34"/>
      <c r="D14" s="34" t="s">
        <v>44</v>
      </c>
    </row>
    <row r="15" spans="2:4">
      <c r="B15" s="34">
        <v>675</v>
      </c>
      <c r="C15" s="34" t="s">
        <v>45</v>
      </c>
      <c r="D15" s="34" t="s">
        <v>46</v>
      </c>
    </row>
    <row r="16" spans="2:4">
      <c r="B16" s="34">
        <v>715</v>
      </c>
      <c r="C16" s="34"/>
      <c r="D16" s="34" t="s">
        <v>47</v>
      </c>
    </row>
    <row r="17" spans="2:4">
      <c r="B17" s="34">
        <v>828</v>
      </c>
      <c r="C17" s="34"/>
      <c r="D17" s="34" t="s">
        <v>48</v>
      </c>
    </row>
    <row r="18" spans="2:4">
      <c r="B18" s="34">
        <v>860</v>
      </c>
      <c r="C18" s="34"/>
      <c r="D18" s="34" t="s">
        <v>49</v>
      </c>
    </row>
    <row r="19" spans="2:4">
      <c r="B19" s="34">
        <v>900</v>
      </c>
      <c r="C19" s="34" t="s">
        <v>50</v>
      </c>
      <c r="D19" s="34" t="s">
        <v>51</v>
      </c>
    </row>
    <row r="20" spans="2:4">
      <c r="B20" s="34">
        <v>940</v>
      </c>
      <c r="C20" s="34"/>
      <c r="D20" s="34" t="s">
        <v>52</v>
      </c>
    </row>
    <row r="21" spans="2:4">
      <c r="B21" s="34">
        <v>1053</v>
      </c>
      <c r="C21" s="34"/>
      <c r="D21" s="34" t="s">
        <v>53</v>
      </c>
    </row>
    <row r="22" spans="2:4">
      <c r="B22" s="34">
        <v>1085</v>
      </c>
      <c r="C22" s="34"/>
      <c r="D22" s="34" t="s">
        <v>54</v>
      </c>
    </row>
    <row r="23" spans="2:4">
      <c r="B23" s="34">
        <v>1125</v>
      </c>
      <c r="C23" s="34" t="s">
        <v>55</v>
      </c>
      <c r="D23" s="34" t="s">
        <v>56</v>
      </c>
    </row>
    <row r="24" spans="2:4">
      <c r="B24" s="34">
        <v>1165</v>
      </c>
      <c r="C24" s="34"/>
      <c r="D24" s="34" t="s">
        <v>57</v>
      </c>
    </row>
    <row r="25" spans="2:4">
      <c r="B25" s="34">
        <v>1278</v>
      </c>
      <c r="C25" s="34"/>
      <c r="D25" s="34" t="s">
        <v>58</v>
      </c>
    </row>
    <row r="26" spans="2:4">
      <c r="B26" s="34">
        <v>1310</v>
      </c>
      <c r="C26" s="34"/>
      <c r="D26" s="34" t="s">
        <v>59</v>
      </c>
    </row>
    <row r="27" spans="2:4">
      <c r="B27" s="34">
        <v>1350</v>
      </c>
      <c r="C27" s="34" t="s">
        <v>60</v>
      </c>
      <c r="D27" s="34" t="s">
        <v>61</v>
      </c>
    </row>
    <row r="28" spans="2:4">
      <c r="B28" s="34">
        <v>1390</v>
      </c>
      <c r="C28" s="34"/>
      <c r="D28" s="34" t="s">
        <v>62</v>
      </c>
    </row>
    <row r="29" spans="2:4">
      <c r="B29" s="34">
        <v>1503</v>
      </c>
      <c r="C29" s="34"/>
      <c r="D29" s="34" t="s">
        <v>63</v>
      </c>
    </row>
    <row r="30" spans="2:4">
      <c r="B30" s="34">
        <v>1535</v>
      </c>
      <c r="C30" s="34"/>
      <c r="D30" s="34" t="s">
        <v>64</v>
      </c>
    </row>
    <row r="31" spans="2:4">
      <c r="B31" s="34">
        <v>1575</v>
      </c>
      <c r="C31" s="34" t="s">
        <v>65</v>
      </c>
      <c r="D31" s="34" t="s">
        <v>66</v>
      </c>
    </row>
    <row r="32" spans="2:4">
      <c r="B32" s="34">
        <v>1615</v>
      </c>
      <c r="C32" s="34"/>
      <c r="D32" s="34" t="s">
        <v>67</v>
      </c>
    </row>
    <row r="33" spans="2:4">
      <c r="B33" s="34">
        <v>1688</v>
      </c>
      <c r="C33" s="34"/>
      <c r="D33" s="34" t="s">
        <v>68</v>
      </c>
    </row>
    <row r="34" spans="2:4">
      <c r="B34" s="34">
        <v>1760</v>
      </c>
      <c r="C34" s="34"/>
      <c r="D34" s="34" t="s">
        <v>69</v>
      </c>
    </row>
    <row r="35" spans="2:4">
      <c r="B35" s="34">
        <v>1800</v>
      </c>
      <c r="C35" s="34" t="s">
        <v>70</v>
      </c>
      <c r="D35" s="34" t="s">
        <v>71</v>
      </c>
    </row>
    <row r="36" spans="2:4">
      <c r="B36" s="34">
        <v>1840</v>
      </c>
      <c r="C36" s="34"/>
      <c r="D36" s="34" t="s">
        <v>72</v>
      </c>
    </row>
    <row r="37" spans="2:4">
      <c r="B37" s="34">
        <v>1913</v>
      </c>
      <c r="C37" s="34"/>
      <c r="D37" s="34" t="s">
        <v>73</v>
      </c>
    </row>
    <row r="38" spans="2:4">
      <c r="B38" s="34">
        <v>1985</v>
      </c>
      <c r="C38" s="34"/>
      <c r="D38" s="34" t="s">
        <v>74</v>
      </c>
    </row>
    <row r="39" spans="2:4">
      <c r="B39" s="34">
        <v>2025</v>
      </c>
      <c r="C39" s="34" t="s">
        <v>75</v>
      </c>
      <c r="D39" s="34" t="s">
        <v>76</v>
      </c>
    </row>
    <row r="40" spans="2:4">
      <c r="B40" s="34">
        <v>2065</v>
      </c>
      <c r="C40" s="34"/>
      <c r="D40" s="34" t="s">
        <v>77</v>
      </c>
    </row>
    <row r="41" spans="2:4">
      <c r="B41" s="34">
        <v>2138</v>
      </c>
      <c r="C41" s="34"/>
      <c r="D41" s="34" t="s">
        <v>78</v>
      </c>
    </row>
    <row r="42" spans="2:4">
      <c r="B42" s="34">
        <v>2210</v>
      </c>
      <c r="C42" s="34"/>
      <c r="D42" s="34" t="s">
        <v>79</v>
      </c>
    </row>
    <row r="43" spans="2:4">
      <c r="B43" s="34">
        <v>2250</v>
      </c>
      <c r="C43" s="34" t="s">
        <v>80</v>
      </c>
      <c r="D43" s="34" t="s">
        <v>81</v>
      </c>
    </row>
    <row r="44" spans="2:4">
      <c r="B44" s="34">
        <v>2290</v>
      </c>
      <c r="C44" s="34"/>
      <c r="D44" s="34" t="s">
        <v>82</v>
      </c>
    </row>
    <row r="45" spans="2:4">
      <c r="B45" s="34">
        <v>2363</v>
      </c>
      <c r="C45" s="34"/>
      <c r="D45" s="34" t="s">
        <v>83</v>
      </c>
    </row>
    <row r="46" spans="2:4">
      <c r="B46" s="34">
        <v>2435</v>
      </c>
      <c r="C46" s="34"/>
      <c r="D46" s="34" t="s">
        <v>84</v>
      </c>
    </row>
    <row r="47" spans="2:4">
      <c r="B47" s="34">
        <v>2475</v>
      </c>
      <c r="C47" s="34" t="s">
        <v>85</v>
      </c>
      <c r="D47" s="34" t="s">
        <v>86</v>
      </c>
    </row>
    <row r="48" spans="2:4">
      <c r="B48" s="34">
        <v>2515</v>
      </c>
      <c r="C48" s="34"/>
      <c r="D48" s="34" t="s">
        <v>87</v>
      </c>
    </row>
    <row r="49" spans="2:4">
      <c r="B49" s="34">
        <v>2588</v>
      </c>
      <c r="C49" s="34"/>
      <c r="D49" s="34" t="s">
        <v>88</v>
      </c>
    </row>
    <row r="50" spans="2:4">
      <c r="B50" s="34">
        <v>2660</v>
      </c>
      <c r="C50" s="34"/>
      <c r="D50" s="34" t="s">
        <v>89</v>
      </c>
    </row>
    <row r="51" spans="2:4">
      <c r="B51" s="34">
        <v>2700</v>
      </c>
      <c r="C51" s="34" t="s">
        <v>90</v>
      </c>
      <c r="D51" s="34" t="s">
        <v>91</v>
      </c>
    </row>
    <row r="52" spans="2:4">
      <c r="B52" s="34">
        <v>2740</v>
      </c>
      <c r="C52" s="34"/>
      <c r="D52" s="34" t="s">
        <v>92</v>
      </c>
    </row>
    <row r="53" spans="2:4">
      <c r="B53" s="34">
        <v>2813</v>
      </c>
      <c r="C53" s="34"/>
      <c r="D53" s="34" t="s">
        <v>93</v>
      </c>
    </row>
    <row r="54" spans="2:4">
      <c r="B54" s="34">
        <v>2885</v>
      </c>
      <c r="C54" s="34"/>
      <c r="D54" s="34" t="s">
        <v>94</v>
      </c>
    </row>
    <row r="55" spans="2:4">
      <c r="B55" s="34">
        <v>2925</v>
      </c>
      <c r="C55" s="34" t="s">
        <v>95</v>
      </c>
      <c r="D55" s="34" t="s">
        <v>96</v>
      </c>
    </row>
    <row r="56" spans="2:4">
      <c r="B56" s="34">
        <v>2965</v>
      </c>
      <c r="C56" s="34"/>
      <c r="D56" s="34" t="s">
        <v>97</v>
      </c>
    </row>
    <row r="57" spans="2:4">
      <c r="B57" s="34">
        <v>3038</v>
      </c>
      <c r="C57" s="34"/>
      <c r="D57" s="34" t="s">
        <v>98</v>
      </c>
    </row>
    <row r="58" spans="2:4">
      <c r="B58" s="34">
        <v>3110</v>
      </c>
      <c r="C58" s="34"/>
      <c r="D58" s="34" t="s">
        <v>99</v>
      </c>
    </row>
    <row r="59" spans="2:4">
      <c r="B59" s="34">
        <v>3150</v>
      </c>
      <c r="C59" s="34" t="s">
        <v>100</v>
      </c>
      <c r="D59" s="34" t="s">
        <v>101</v>
      </c>
    </row>
    <row r="60" spans="2:4">
      <c r="B60" s="34">
        <v>3190</v>
      </c>
      <c r="C60" s="34"/>
      <c r="D60" s="34" t="s">
        <v>102</v>
      </c>
    </row>
    <row r="61" spans="2:4">
      <c r="B61" s="34">
        <v>3263</v>
      </c>
      <c r="C61" s="34"/>
      <c r="D61" s="34" t="s">
        <v>103</v>
      </c>
    </row>
    <row r="62" spans="2:4">
      <c r="B62" s="34">
        <v>3335</v>
      </c>
      <c r="C62" s="34"/>
      <c r="D62" s="34" t="s">
        <v>104</v>
      </c>
    </row>
    <row r="63" spans="2:4">
      <c r="B63" s="34">
        <v>3375</v>
      </c>
      <c r="C63" s="34" t="s">
        <v>105</v>
      </c>
      <c r="D63" s="34" t="s">
        <v>106</v>
      </c>
    </row>
    <row r="64" spans="2:4">
      <c r="B64" s="34">
        <v>3415</v>
      </c>
      <c r="C64" s="34"/>
      <c r="D64" s="34" t="s">
        <v>107</v>
      </c>
    </row>
    <row r="65" spans="2:4">
      <c r="B65" s="34">
        <v>3488</v>
      </c>
      <c r="D65" s="34" t="s">
        <v>108</v>
      </c>
    </row>
    <row r="66" spans="2:4">
      <c r="B66" s="34">
        <v>3560</v>
      </c>
      <c r="D66" s="34" t="s">
        <v>109</v>
      </c>
    </row>
    <row r="67" spans="2:4">
      <c r="B67" s="34">
        <v>3600</v>
      </c>
      <c r="C67" s="35" t="s">
        <v>110</v>
      </c>
      <c r="D67" s="34" t="s">
        <v>111</v>
      </c>
    </row>
  </sheetData>
  <phoneticPr fontId="3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SXHash xmlns="1119c2e5-8fb9-4d5f-baf1-202c530f2c34" xsi:nil="true"/>
    <IntlLangReviewDate xmlns="1119c2e5-8fb9-4d5f-baf1-202c530f2c34" xsi:nil="true"/>
    <PrimaryImageGen xmlns="1119c2e5-8fb9-4d5f-baf1-202c530f2c34">true</PrimaryImageGen>
    <TPInstallLocation xmlns="1119c2e5-8fb9-4d5f-baf1-202c530f2c34" xsi:nil="true"/>
    <IntlLangReview xmlns="1119c2e5-8fb9-4d5f-baf1-202c530f2c34" xsi:nil="true"/>
    <LocPublishedDependentAssetsLookup xmlns="1119c2e5-8fb9-4d5f-baf1-202c530f2c34" xsi:nil="true"/>
    <Manager xmlns="1119c2e5-8fb9-4d5f-baf1-202c530f2c34" xsi:nil="true"/>
    <NumericId xmlns="1119c2e5-8fb9-4d5f-baf1-202c530f2c34" xsi:nil="true"/>
    <OOCacheId xmlns="1119c2e5-8fb9-4d5f-baf1-202c530f2c34" xsi:nil="true"/>
    <AverageRating xmlns="1119c2e5-8fb9-4d5f-baf1-202c530f2c34" xsi:nil="true"/>
    <CSXUpdate xmlns="1119c2e5-8fb9-4d5f-baf1-202c530f2c34">false</CSXUpdate>
    <APDescription xmlns="1119c2e5-8fb9-4d5f-baf1-202c530f2c34" xsi:nil="true"/>
    <FeatureTagsTaxHTField0 xmlns="1119c2e5-8fb9-4d5f-baf1-202c530f2c34">
      <Terms xmlns="http://schemas.microsoft.com/office/infopath/2007/PartnerControls"/>
    </FeatureTagsTaxHTField0>
    <IntlLangReviewer xmlns="1119c2e5-8fb9-4d5f-baf1-202c530f2c34" xsi:nil="true"/>
    <OpenTemplate xmlns="1119c2e5-8fb9-4d5f-baf1-202c530f2c34">true</OpenTemplate>
    <TaxCatchAll xmlns="1119c2e5-8fb9-4d5f-baf1-202c530f2c34"/>
    <ApprovalLog xmlns="1119c2e5-8fb9-4d5f-baf1-202c530f2c34" xsi:nil="true"/>
    <TPComponent xmlns="1119c2e5-8fb9-4d5f-baf1-202c530f2c34" xsi:nil="true"/>
    <EditorialTags xmlns="1119c2e5-8fb9-4d5f-baf1-202c530f2c34" xsi:nil="true"/>
    <LastModifiedDateTime xmlns="1119c2e5-8fb9-4d5f-baf1-202c530f2c34" xsi:nil="true"/>
    <LegacyData xmlns="1119c2e5-8fb9-4d5f-baf1-202c530f2c34" xsi:nil="true"/>
    <TPLaunchHelpLink xmlns="1119c2e5-8fb9-4d5f-baf1-202c530f2c34" xsi:nil="true"/>
    <LocComments xmlns="1119c2e5-8fb9-4d5f-baf1-202c530f2c34" xsi:nil="true"/>
    <LocProcessedForMarketsLookup xmlns="1119c2e5-8fb9-4d5f-baf1-202c530f2c34" xsi:nil="true"/>
    <Milestone xmlns="1119c2e5-8fb9-4d5f-baf1-202c530f2c34">Beta 1</Milestone>
    <BusinessGroup xmlns="1119c2e5-8fb9-4d5f-baf1-202c530f2c34" xsi:nil="true"/>
    <Providers xmlns="1119c2e5-8fb9-4d5f-baf1-202c530f2c34" xsi:nil="true"/>
    <RecommendationsModifier xmlns="1119c2e5-8fb9-4d5f-baf1-202c530f2c34" xsi:nil="true"/>
    <SourceTitle xmlns="1119c2e5-8fb9-4d5f-baf1-202c530f2c34" xsi:nil="true"/>
    <HandoffToMSDN xmlns="1119c2e5-8fb9-4d5f-baf1-202c530f2c34" xsi:nil="true"/>
    <LocOverallHandbackStatusLookup xmlns="1119c2e5-8fb9-4d5f-baf1-202c530f2c34" xsi:nil="true"/>
    <DirectSourceMarket xmlns="1119c2e5-8fb9-4d5f-baf1-202c530f2c34" xsi:nil="true"/>
    <APEditor xmlns="1119c2e5-8fb9-4d5f-baf1-202c530f2c34">
      <UserInfo>
        <DisplayName/>
        <AccountId xsi:nil="true"/>
        <AccountType/>
      </UserInfo>
    </APEditor>
    <LocNewPublishedVersionLookup xmlns="1119c2e5-8fb9-4d5f-baf1-202c530f2c34" xsi:nil="true"/>
    <SubmitterId xmlns="1119c2e5-8fb9-4d5f-baf1-202c530f2c34" xsi:nil="true"/>
    <TemplateStatus xmlns="1119c2e5-8fb9-4d5f-baf1-202c530f2c34">Complete</TemplateStatus>
    <UAProjectedTotalWords xmlns="1119c2e5-8fb9-4d5f-baf1-202c530f2c34" xsi:nil="true"/>
    <Provider xmlns="1119c2e5-8fb9-4d5f-baf1-202c530f2c34" xsi:nil="true"/>
    <CSXSubmissionDate xmlns="1119c2e5-8fb9-4d5f-baf1-202c530f2c34" xsi:nil="true"/>
    <BlockPublish xmlns="1119c2e5-8fb9-4d5f-baf1-202c530f2c34">false</BlockPublish>
    <BugNumber xmlns="1119c2e5-8fb9-4d5f-baf1-202c530f2c34" xsi:nil="true"/>
    <TPLaunchHelpLinkType xmlns="1119c2e5-8fb9-4d5f-baf1-202c530f2c34">Template</TPLaunchHelpLinkType>
    <PublishStatusLookup xmlns="1119c2e5-8fb9-4d5f-baf1-202c530f2c34">
      <Value>468448</Value>
      <Value>502829</Value>
    </PublishStatusLookup>
    <ScenarioTagsTaxHTField0 xmlns="1119c2e5-8fb9-4d5f-baf1-202c530f2c34">
      <Terms xmlns="http://schemas.microsoft.com/office/infopath/2007/PartnerControls"/>
    </ScenarioTagsTaxHTField0>
    <TimesCloned xmlns="1119c2e5-8fb9-4d5f-baf1-202c530f2c34" xsi:nil="true"/>
    <IsDeleted xmlns="1119c2e5-8fb9-4d5f-baf1-202c530f2c34">false</IsDeleted>
    <OriginAsset xmlns="1119c2e5-8fb9-4d5f-baf1-202c530f2c34" xsi:nil="true"/>
    <UALocComments xmlns="1119c2e5-8fb9-4d5f-baf1-202c530f2c34" xsi:nil="true"/>
    <UALocRecommendation xmlns="1119c2e5-8fb9-4d5f-baf1-202c530f2c34">Localize</UALocRecommendation>
    <DSATActionTaken xmlns="1119c2e5-8fb9-4d5f-baf1-202c530f2c34" xsi:nil="true"/>
    <MachineTranslated xmlns="1119c2e5-8fb9-4d5f-baf1-202c530f2c34">false</MachineTranslated>
    <OutputCachingOn xmlns="1119c2e5-8fb9-4d5f-baf1-202c530f2c34">false</OutputCachingOn>
    <ParentAssetId xmlns="1119c2e5-8fb9-4d5f-baf1-202c530f2c34" xsi:nil="true"/>
    <APAuthor xmlns="1119c2e5-8fb9-4d5f-baf1-202c530f2c34">
      <UserInfo>
        <DisplayName>EUROPE\v-nohosh</DisplayName>
        <AccountId>892</AccountId>
        <AccountType/>
      </UserInfo>
    </APAuthor>
    <ClipArtFilename xmlns="1119c2e5-8fb9-4d5f-baf1-202c530f2c34" xsi:nil="true"/>
    <LocOverallLocStatusLookup xmlns="1119c2e5-8fb9-4d5f-baf1-202c530f2c34" xsi:nil="true"/>
    <LocOverallPreviewStatusLookup xmlns="1119c2e5-8fb9-4d5f-baf1-202c530f2c34" xsi:nil="true"/>
    <IntlLocPriority xmlns="1119c2e5-8fb9-4d5f-baf1-202c530f2c34" xsi:nil="true"/>
    <ApprovalStatus xmlns="1119c2e5-8fb9-4d5f-baf1-202c530f2c34">InProgress</ApprovalStatus>
    <LocManualTestRequired xmlns="1119c2e5-8fb9-4d5f-baf1-202c530f2c34">false</LocManualTestRequired>
    <TPNamespace xmlns="1119c2e5-8fb9-4d5f-baf1-202c530f2c34" xsi:nil="true"/>
    <TemplateTemplateType xmlns="1119c2e5-8fb9-4d5f-baf1-202c530f2c34">Excel 2007 Default</TemplateTemplateType>
    <UANotes xmlns="1119c2e5-8fb9-4d5f-baf1-202c530f2c34" xsi:nil="true"/>
    <ThumbnailAssetId xmlns="1119c2e5-8fb9-4d5f-baf1-202c530f2c34" xsi:nil="true"/>
    <AssetId xmlns="1119c2e5-8fb9-4d5f-baf1-202c530f2c34">TP102779707</AssetId>
    <AssetType xmlns="1119c2e5-8fb9-4d5f-baf1-202c530f2c34">TP</AssetType>
    <TPClientViewer xmlns="1119c2e5-8fb9-4d5f-baf1-202c530f2c34" xsi:nil="true"/>
    <TPFriendlyName xmlns="1119c2e5-8fb9-4d5f-baf1-202c530f2c34" xsi:nil="true"/>
    <PlannedPubDate xmlns="1119c2e5-8fb9-4d5f-baf1-202c530f2c34" xsi:nil="true"/>
    <PolicheckWords xmlns="1119c2e5-8fb9-4d5f-baf1-202c530f2c34" xsi:nil="true"/>
    <TPCommandLine xmlns="1119c2e5-8fb9-4d5f-baf1-202c530f2c34" xsi:nil="true"/>
    <LocOverallPublishStatusLookup xmlns="1119c2e5-8fb9-4d5f-baf1-202c530f2c34" xsi:nil="true"/>
    <LocPublishedLinkedAssetsLookup xmlns="1119c2e5-8fb9-4d5f-baf1-202c530f2c34" xsi:nil="true"/>
    <CrawlForDependencies xmlns="1119c2e5-8fb9-4d5f-baf1-202c530f2c34">false</CrawlForDependencies>
    <InternalTagsTaxHTField0 xmlns="1119c2e5-8fb9-4d5f-baf1-202c530f2c34">
      <Terms xmlns="http://schemas.microsoft.com/office/infopath/2007/PartnerControls"/>
    </InternalTagsTaxHTField0>
    <MarketSpecific xmlns="1119c2e5-8fb9-4d5f-baf1-202c530f2c34">false</MarketSpecific>
    <LastHandOff xmlns="1119c2e5-8fb9-4d5f-baf1-202c530f2c34" xsi:nil="true"/>
    <LocProcessedForHandoffsLookup xmlns="1119c2e5-8fb9-4d5f-baf1-202c530f2c34" xsi:nil="true"/>
    <LocalizationTagsTaxHTField0 xmlns="1119c2e5-8fb9-4d5f-baf1-202c530f2c34">
      <Terms xmlns="http://schemas.microsoft.com/office/infopath/2007/PartnerControls"/>
    </LocalizationTagsTaxHTField0>
    <VoteCount xmlns="1119c2e5-8fb9-4d5f-baf1-202c530f2c34" xsi:nil="true"/>
    <ContentItem xmlns="1119c2e5-8fb9-4d5f-baf1-202c530f2c34" xsi:nil="true"/>
    <Markets xmlns="1119c2e5-8fb9-4d5f-baf1-202c530f2c34"/>
    <OriginalSourceMarket xmlns="1119c2e5-8fb9-4d5f-baf1-202c530f2c34" xsi:nil="true"/>
    <PublishTargets xmlns="1119c2e5-8fb9-4d5f-baf1-202c530f2c34">OfficeOnline</PublishTargets>
    <ShowIn xmlns="1119c2e5-8fb9-4d5f-baf1-202c530f2c34">Show everywhere</ShowIn>
    <UACurrentWords xmlns="1119c2e5-8fb9-4d5f-baf1-202c530f2c34" xsi:nil="true"/>
    <TPApplication xmlns="1119c2e5-8fb9-4d5f-baf1-202c530f2c34" xsi:nil="true"/>
    <AssetExpire xmlns="1119c2e5-8fb9-4d5f-baf1-202c530f2c34">2100-01-01T08:00:00+00:00</AssetExpire>
    <CampaignTagsTaxHTField0 xmlns="1119c2e5-8fb9-4d5f-baf1-202c530f2c34">
      <Terms xmlns="http://schemas.microsoft.com/office/infopath/2007/PartnerControls"/>
    </CampaignTagsTaxHTField0>
    <LocLastLocAttemptVersionLookup xmlns="1119c2e5-8fb9-4d5f-baf1-202c530f2c34">141948</LocLastLocAttemptVersionLookup>
    <LocLastLocAttemptVersionTypeLookup xmlns="1119c2e5-8fb9-4d5f-baf1-202c530f2c34" xsi:nil="true"/>
    <AssetStart xmlns="1119c2e5-8fb9-4d5f-baf1-202c530f2c34">2011-11-15T04:37:00+00:00</AssetStart>
    <TPExecutable xmlns="1119c2e5-8fb9-4d5f-baf1-202c530f2c34" xsi:nil="true"/>
    <FriendlyTitle xmlns="1119c2e5-8fb9-4d5f-baf1-202c530f2c34" xsi:nil="true"/>
    <LocRecommendedHandoff xmlns="1119c2e5-8fb9-4d5f-baf1-202c530f2c34" xsi:nil="true"/>
    <TPAppVersion xmlns="1119c2e5-8fb9-4d5f-baf1-202c530f2c34" xsi:nil="true"/>
    <AcquiredFrom xmlns="1119c2e5-8fb9-4d5f-baf1-202c530f2c34">Internal MS</AcquiredFrom>
    <IsSearchable xmlns="1119c2e5-8fb9-4d5f-baf1-202c530f2c34">true</IsSearchable>
    <CSXSubmissionMarket xmlns="1119c2e5-8fb9-4d5f-baf1-202c530f2c34" xsi:nil="true"/>
    <Downloads xmlns="1119c2e5-8fb9-4d5f-baf1-202c530f2c34">0</Downloads>
    <EditorialStatus xmlns="1119c2e5-8fb9-4d5f-baf1-202c530f2c34">Complete</EditorialStatus>
    <ArtSampleDocs xmlns="1119c2e5-8fb9-4d5f-baf1-202c530f2c34" xsi:nil="true"/>
    <TrustLevel xmlns="1119c2e5-8fb9-4d5f-baf1-202c530f2c34">1 Microsoft Managed Content</TrustLevel>
    <OriginalRelease xmlns="1119c2e5-8fb9-4d5f-baf1-202c530f2c34">14</OriginalRelease>
    <LocMarketGroupTiers2 xmlns="1119c2e5-8fb9-4d5f-baf1-202c530f2c3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F6E1CA76AAD4564AAF106FC3CFA868360400186944AA932D8046A3B88E9B37BEBDF5" ma:contentTypeVersion="57" ma:contentTypeDescription="Create a new document." ma:contentTypeScope="" ma:versionID="99516f8994b63f46a279aa564b61ee37">
  <xsd:schema xmlns:xsd="http://www.w3.org/2001/XMLSchema" xmlns:xs="http://www.w3.org/2001/XMLSchema" xmlns:p="http://schemas.microsoft.com/office/2006/metadata/properties" xmlns:ns2="1119c2e5-8fb9-4d5f-baf1-202c530f2c34" targetNamespace="http://schemas.microsoft.com/office/2006/metadata/properties" ma:root="true" ma:fieldsID="4ccc0999b57010467b6aff3ba0e15941" ns2:_="">
    <xsd:import namespace="1119c2e5-8fb9-4d5f-baf1-202c530f2c34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19c2e5-8fb9-4d5f-baf1-202c530f2c34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04032b9e-8ee6-4e89-b9db-4ffff205d025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388FC2BA-F530-4FF7-911A-621CAE6AFBD3}" ma:internalName="CSXSubmissionMarket" ma:readOnly="false" ma:showField="MarketName" ma:web="1119c2e5-8fb9-4d5f-baf1-202c530f2c34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5dcf7547-996b-4a0e-b7d1-0f761d14131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4D83B164-8C00-474C-8363-38E0B8FF22E3}" ma:internalName="InProjectListLookup" ma:readOnly="true" ma:showField="InProjectLis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e5aec8e1-0842-4156-acaa-2defcf90540a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4D83B164-8C00-474C-8363-38E0B8FF22E3}" ma:internalName="LastCompleteVersionLookup" ma:readOnly="true" ma:showField="LastComplete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4D83B164-8C00-474C-8363-38E0B8FF22E3}" ma:internalName="LastPreviewErrorLookup" ma:readOnly="true" ma:showField="LastPreviewError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4D83B164-8C00-474C-8363-38E0B8FF22E3}" ma:internalName="LastPreviewResultLookup" ma:readOnly="true" ma:showField="LastPreviewResul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4D83B164-8C00-474C-8363-38E0B8FF22E3}" ma:internalName="LastPreviewAttemptDateLookup" ma:readOnly="true" ma:showField="LastPreviewAttemptDat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4D83B164-8C00-474C-8363-38E0B8FF22E3}" ma:internalName="LastPreviewedByLookup" ma:readOnly="true" ma:showField="LastPreviewedBy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4D83B164-8C00-474C-8363-38E0B8FF22E3}" ma:internalName="LastPreviewTimeLookup" ma:readOnly="true" ma:showField="LastPreviewTi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4D83B164-8C00-474C-8363-38E0B8FF22E3}" ma:internalName="LastPreviewVersionLookup" ma:readOnly="true" ma:showField="LastPreview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4D83B164-8C00-474C-8363-38E0B8FF22E3}" ma:internalName="LastPublishErrorLookup" ma:readOnly="true" ma:showField="LastPublishError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4D83B164-8C00-474C-8363-38E0B8FF22E3}" ma:internalName="LastPublishResultLookup" ma:readOnly="true" ma:showField="LastPublishResul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4D83B164-8C00-474C-8363-38E0B8FF22E3}" ma:internalName="LastPublishAttemptDateLookup" ma:readOnly="true" ma:showField="LastPublishAttemptDat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4D83B164-8C00-474C-8363-38E0B8FF22E3}" ma:internalName="LastPublishedByLookup" ma:readOnly="true" ma:showField="LastPublishedBy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4D83B164-8C00-474C-8363-38E0B8FF22E3}" ma:internalName="LastPublishTimeLookup" ma:readOnly="true" ma:showField="LastPublishTi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4D83B164-8C00-474C-8363-38E0B8FF22E3}" ma:internalName="LastPublishVersionLookup" ma:readOnly="true" ma:showField="LastPublish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BC39992D-5589-4A4E-8B38-02E0637E5C25}" ma:internalName="LocLastLocAttemptVersionLookup" ma:readOnly="false" ma:showField="LastLocAttemptVersion" ma:web="1119c2e5-8fb9-4d5f-baf1-202c530f2c34">
      <xsd:simpleType>
        <xsd:restriction base="dms:Lookup"/>
      </xsd:simpleType>
    </xsd:element>
    <xsd:element name="LocLastLocAttemptVersionTypeLookup" ma:index="72" nillable="true" ma:displayName="Loc Last Loc Attempt Version Type" ma:default="" ma:list="{BC39992D-5589-4A4E-8B38-02E0637E5C25}" ma:internalName="LocLastLocAttemptVersionTypeLookup" ma:readOnly="true" ma:showField="LastLocAttemptVersionType" ma:web="1119c2e5-8fb9-4d5f-baf1-202c530f2c34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BC39992D-5589-4A4E-8B38-02E0637E5C25}" ma:internalName="LocNewPublishedVersionLookup" ma:readOnly="true" ma:showField="NewPublishedVersion" ma:web="1119c2e5-8fb9-4d5f-baf1-202c530f2c34">
      <xsd:simpleType>
        <xsd:restriction base="dms:Lookup"/>
      </xsd:simpleType>
    </xsd:element>
    <xsd:element name="LocOverallHandbackStatusLookup" ma:index="76" nillable="true" ma:displayName="Loc Overall Handback Status" ma:default="" ma:list="{BC39992D-5589-4A4E-8B38-02E0637E5C25}" ma:internalName="LocOverallHandbackStatusLookup" ma:readOnly="true" ma:showField="OverallHandbackStatus" ma:web="1119c2e5-8fb9-4d5f-baf1-202c530f2c34">
      <xsd:simpleType>
        <xsd:restriction base="dms:Lookup"/>
      </xsd:simpleType>
    </xsd:element>
    <xsd:element name="LocOverallLocStatusLookup" ma:index="77" nillable="true" ma:displayName="Loc Overall Localize Status" ma:default="" ma:list="{BC39992D-5589-4A4E-8B38-02E0637E5C25}" ma:internalName="LocOverallLocStatusLookup" ma:readOnly="true" ma:showField="OverallLocStatus" ma:web="1119c2e5-8fb9-4d5f-baf1-202c530f2c34">
      <xsd:simpleType>
        <xsd:restriction base="dms:Lookup"/>
      </xsd:simpleType>
    </xsd:element>
    <xsd:element name="LocOverallPreviewStatusLookup" ma:index="78" nillable="true" ma:displayName="Loc Overall Preview Status" ma:default="" ma:list="{BC39992D-5589-4A4E-8B38-02E0637E5C25}" ma:internalName="LocOverallPreviewStatusLookup" ma:readOnly="true" ma:showField="OverallPreviewStatus" ma:web="1119c2e5-8fb9-4d5f-baf1-202c530f2c34">
      <xsd:simpleType>
        <xsd:restriction base="dms:Lookup"/>
      </xsd:simpleType>
    </xsd:element>
    <xsd:element name="LocOverallPublishStatusLookup" ma:index="79" nillable="true" ma:displayName="Loc Overall Publish Status" ma:default="" ma:list="{BC39992D-5589-4A4E-8B38-02E0637E5C25}" ma:internalName="LocOverallPublishStatusLookup" ma:readOnly="true" ma:showField="OverallPublishStatus" ma:web="1119c2e5-8fb9-4d5f-baf1-202c530f2c34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BC39992D-5589-4A4E-8B38-02E0637E5C25}" ma:internalName="LocProcessedForHandoffsLookup" ma:readOnly="true" ma:showField="ProcessedForHandoffs" ma:web="1119c2e5-8fb9-4d5f-baf1-202c530f2c34">
      <xsd:simpleType>
        <xsd:restriction base="dms:Lookup"/>
      </xsd:simpleType>
    </xsd:element>
    <xsd:element name="LocProcessedForMarketsLookup" ma:index="82" nillable="true" ma:displayName="Loc Processed For Markets" ma:default="" ma:list="{BC39992D-5589-4A4E-8B38-02E0637E5C25}" ma:internalName="LocProcessedForMarketsLookup" ma:readOnly="true" ma:showField="ProcessedForMarkets" ma:web="1119c2e5-8fb9-4d5f-baf1-202c530f2c34">
      <xsd:simpleType>
        <xsd:restriction base="dms:Lookup"/>
      </xsd:simpleType>
    </xsd:element>
    <xsd:element name="LocPublishedDependentAssetsLookup" ma:index="83" nillable="true" ma:displayName="Loc Published Dependent Assets" ma:default="" ma:list="{BC39992D-5589-4A4E-8B38-02E0637E5C25}" ma:internalName="LocPublishedDependentAssetsLookup" ma:readOnly="true" ma:showField="PublishedDependentAssets" ma:web="1119c2e5-8fb9-4d5f-baf1-202c530f2c34">
      <xsd:simpleType>
        <xsd:restriction base="dms:Lookup"/>
      </xsd:simpleType>
    </xsd:element>
    <xsd:element name="LocPublishedLinkedAssetsLookup" ma:index="84" nillable="true" ma:displayName="Loc Published Linked Assets" ma:default="" ma:list="{BC39992D-5589-4A4E-8B38-02E0637E5C25}" ma:internalName="LocPublishedLinkedAssetsLookup" ma:readOnly="true" ma:showField="PublishedLinkedAssets" ma:web="1119c2e5-8fb9-4d5f-baf1-202c530f2c34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28ca5b26-415b-4822-b35b-d9a845b1b83b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388FC2BA-F530-4FF7-911A-621CAE6AFBD3}" ma:internalName="Markets" ma:readOnly="false" ma:showField="MarketNa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4D83B164-8C00-474C-8363-38E0B8FF22E3}" ma:internalName="NumOfRatingsLookup" ma:readOnly="true" ma:showField="NumOfRatings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4D83B164-8C00-474C-8363-38E0B8FF22E3}" ma:internalName="PublishStatusLookup" ma:readOnly="false" ma:showField="PublishStatus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1c8e7b99-44ca-46c8-84b8-12cd8d7cf8ee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c59171da-55f1-4c8b-8421-0d1d3f99d741}" ma:internalName="TaxCatchAll" ma:showField="CatchAllData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c59171da-55f1-4c8b-8421-0d1d3f99d741}" ma:internalName="TaxCatchAllLabel" ma:readOnly="true" ma:showField="CatchAllDataLabel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1AC1D60A-27F0-4FC8-9C9B-BE38D77E4623}"/>
</file>

<file path=customXml/itemProps2.xml><?xml version="1.0" encoding="utf-8"?>
<ds:datastoreItem xmlns:ds="http://schemas.openxmlformats.org/officeDocument/2006/customXml" ds:itemID="{F0E5C4CB-1778-4C6F-87AF-4201F8BBFA98}"/>
</file>

<file path=customXml/itemProps3.xml><?xml version="1.0" encoding="utf-8"?>
<ds:datastoreItem xmlns:ds="http://schemas.openxmlformats.org/officeDocument/2006/customXml" ds:itemID="{22F86F37-196E-47E2-92E5-F0859B1D4A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使い方</vt:lpstr>
      <vt:lpstr>ジョギング管理表</vt:lpstr>
      <vt:lpstr>database</vt:lpstr>
      <vt:lpstr>database!Print_Area</vt:lpstr>
      <vt:lpstr>ジョギング管理表!Print_Area</vt:lpstr>
      <vt:lpstr>使い方!Print_Area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ジョギング管理表</dc:title>
  <dc:creator/>
  <cp:lastModifiedBy/>
  <dcterms:created xsi:type="dcterms:W3CDTF">2011-10-18T08:13:40Z</dcterms:created>
  <dcterms:modified xsi:type="dcterms:W3CDTF">2012-05-25T11:57:10Z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0x010100F6E1CA76AAD4564AAF106FC3CFA868360400186944AA932D8046A3B88E9B37BEBDF5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CampaignTags">
    <vt:lpwstr/>
  </property>
  <property fmtid="{D5CDD505-2E9C-101B-9397-08002B2CF9AE}" pid="7" name="ScenarioTags">
    <vt:lpwstr/>
  </property>
  <property fmtid="{D5CDD505-2E9C-101B-9397-08002B2CF9AE}" pid="8" name="Order">
    <vt:r8>13028800</vt:r8>
  </property>
  <property fmtid="{D5CDD505-2E9C-101B-9397-08002B2CF9AE}" pid="9" name="HiddenCategoryTags">
    <vt:lpwstr/>
  </property>
  <property fmtid="{D5CDD505-2E9C-101B-9397-08002B2CF9AE}" pid="10" name="ImageGenStatus">
    <vt:i4>0</vt:i4>
  </property>
  <property fmtid="{D5CDD505-2E9C-101B-9397-08002B2CF9AE}" pid="11" name="CategoryTags">
    <vt:lpwstr/>
  </property>
  <property fmtid="{D5CDD505-2E9C-101B-9397-08002B2CF9AE}" pid="12" name="Applications">
    <vt:lpwstr/>
  </property>
</Properties>
</file>