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E\_Template\2018_016_WordTech_Accessible_Templates_WAC_B5\04_PreDTP_Done\ja-JP\"/>
    </mc:Choice>
  </mc:AlternateContent>
  <bookViews>
    <workbookView xWindow="0" yWindow="0" windowWidth="28800" windowHeight="11715"/>
  </bookViews>
  <sheets>
    <sheet name="サービス請求書" sheetId="1" r:id="rId1"/>
    <sheet name="顧客" sheetId="3" r:id="rId2"/>
  </sheets>
  <definedNames>
    <definedName name="BillName">サービス請求書!$C$5</definedName>
    <definedName name="ColumnTitle1">InvoiceItems[[#Headers],[日付]]</definedName>
    <definedName name="ColumnTitleRegion1.G6.1">サービス請求書!$G$5</definedName>
    <definedName name="CustomerLookup">CustomerList[会社名]</definedName>
    <definedName name="Deposit">サービス請求書!$H$17</definedName>
    <definedName name="InvoiceSubtotal">サービス請求書!$H$16</definedName>
    <definedName name="_xlnm.Print_Area" localSheetId="0">サービス請求書!$A:$I</definedName>
    <definedName name="_xlnm.Print_Area" localSheetId="1">顧客!$A:$L</definedName>
    <definedName name="_xlnm.Print_Titles" localSheetId="0">サービス請求書!$9:$9</definedName>
    <definedName name="_xlnm.Print_Titles" localSheetId="1">顧客!$2:$2</definedName>
    <definedName name="RowTitleRegion1..H3">サービス請求書!$G$1</definedName>
    <definedName name="RowTitleRegion2..C8">サービス請求書!$B$5</definedName>
    <definedName name="RowTitleRegion3..E8">サービス請求書!$D$5</definedName>
    <definedName name="RowTitleRegion4..H18">サービス請求書!$G$16</definedName>
    <definedName name="Title2">CustomerList[[#Headers],[会社名]]</definedName>
    <definedName name="会社名_">サービス請求書!$B$2</definedName>
  </definedNames>
  <calcPr calcId="162913"/>
</workbook>
</file>

<file path=xl/calcChain.xml><?xml version="1.0" encoding="utf-8"?>
<calcChain xmlns="http://schemas.openxmlformats.org/spreadsheetml/2006/main">
  <c r="B17" i="1" l="1"/>
  <c r="H11" i="1" l="1"/>
  <c r="H12" i="1"/>
  <c r="H13" i="1"/>
  <c r="H14" i="1"/>
  <c r="H15" i="1"/>
  <c r="H10" i="1"/>
  <c r="B12" i="1" l="1"/>
  <c r="B11" i="1"/>
  <c r="B10" i="1"/>
  <c r="H3" i="1"/>
  <c r="H2" i="1"/>
  <c r="E7" i="1"/>
  <c r="E6" i="1"/>
  <c r="E5" i="1"/>
  <c r="C8" i="1" l="1"/>
  <c r="C7" i="1"/>
  <c r="E8" i="1" l="1"/>
  <c r="C6" i="1"/>
  <c r="H16" i="1" l="1"/>
  <c r="H18" i="1" s="1"/>
</calcChain>
</file>

<file path=xl/sharedStrings.xml><?xml version="1.0" encoding="utf-8"?>
<sst xmlns="http://schemas.openxmlformats.org/spreadsheetml/2006/main" count="66" uniqueCount="60">
  <si>
    <t>サービス請求書</t>
  </si>
  <si>
    <t>Graphic Design Institute</t>
  </si>
  <si>
    <t>123 Main Street</t>
  </si>
  <si>
    <t>Ocean View, MO 12345</t>
  </si>
  <si>
    <t>請求先:</t>
  </si>
  <si>
    <t>住所:</t>
  </si>
  <si>
    <t>日付</t>
  </si>
  <si>
    <t>&lt;#&gt; 日以内に総額をお支払いください。期限が過ぎた場合、月あたり &lt;#&gt;% のサービス料金が加算されます。</t>
  </si>
  <si>
    <t>電話:</t>
  </si>
  <si>
    <t>FAX:</t>
  </si>
  <si>
    <t>Trey Research</t>
  </si>
  <si>
    <t>説明</t>
  </si>
  <si>
    <t>ロゴのデザイン</t>
  </si>
  <si>
    <t>フォーカス グループのコスト</t>
  </si>
  <si>
    <t>フォーカス グループのレンタル場所</t>
  </si>
  <si>
    <t>123-555-0123</t>
  </si>
  <si>
    <t>123-555-0124</t>
  </si>
  <si>
    <t>電子メール:</t>
  </si>
  <si>
    <t>連絡先:</t>
  </si>
  <si>
    <t>時給</t>
  </si>
  <si>
    <t>CustomerService@tailspintoys.com</t>
  </si>
  <si>
    <t>www.tailspintoys.com</t>
  </si>
  <si>
    <t>時間</t>
  </si>
  <si>
    <t>定額料金</t>
  </si>
  <si>
    <t>請求書番号:</t>
  </si>
  <si>
    <t>請求日:</t>
  </si>
  <si>
    <t>期日:</t>
  </si>
  <si>
    <t xml:space="preserve">請求対象: </t>
  </si>
  <si>
    <t>新しいブランドの研究開発</t>
  </si>
  <si>
    <t>割引額</t>
  </si>
  <si>
    <t>請求書小計</t>
  </si>
  <si>
    <t>預金額</t>
  </si>
  <si>
    <t>合計</t>
  </si>
  <si>
    <t>顧客</t>
  </si>
  <si>
    <t>会社名</t>
  </si>
  <si>
    <t>Contoso, Ltd</t>
  </si>
  <si>
    <t>連絡先名</t>
  </si>
  <si>
    <t>Janine Mendoza</t>
  </si>
  <si>
    <t>住所</t>
  </si>
  <si>
    <t>345 Cherry Street</t>
  </si>
  <si>
    <t>567 Walnut Lane</t>
  </si>
  <si>
    <t>住所 2</t>
  </si>
  <si>
    <t>Suite 123</t>
  </si>
  <si>
    <t>市区町村</t>
  </si>
  <si>
    <t>Albany</t>
  </si>
  <si>
    <t>Moline</t>
  </si>
  <si>
    <t>都道府県</t>
  </si>
  <si>
    <t>SD</t>
  </si>
  <si>
    <t>MO</t>
  </si>
  <si>
    <t>郵便番号</t>
  </si>
  <si>
    <t>電話</t>
  </si>
  <si>
    <t>432-555-0178</t>
  </si>
  <si>
    <t>432-555-0189</t>
  </si>
  <si>
    <t>Email</t>
  </si>
  <si>
    <t>mike@treyresearch.net</t>
  </si>
  <si>
    <t>janine@contoso.com</t>
  </si>
  <si>
    <t>FAX</t>
  </si>
  <si>
    <t>432-555-0124</t>
  </si>
  <si>
    <t>432-555-0123</t>
  </si>
  <si>
    <t>Mike Gragg</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</si>
</sst>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176" formatCode="_(* #,##0_);_(* \(#,##0\);_(* &quot;-&quot;_);_(@_)"/>
    <numFmt numFmtId="177" formatCode="_(* #,##0.00_);_(* \(#,##0.00\);_(* &quot;-&quot;??_);_(@_)"/>
    <numFmt numFmtId="179" formatCode="[&lt;=99999999]####\-####;\(00\)\ ####\-####"/>
    <numFmt numFmtId="180" formatCode="[$-F800]dddd\,\ mmmm\ dd\,\ yyyy"/>
    <numFmt numFmtId="182" formatCode="[&lt;=999]000;[&lt;=9999]000\-00;000\-0000"/>
  </numFmts>
  <fonts count="21" x14ac:knownFonts="1">
    <font>
      <sz val="11"/>
      <color theme="3"/>
      <name val="Meiryo UI"/>
      <family val="3"/>
      <charset val="128"/>
    </font>
    <font>
      <b/>
      <sz val="10"/>
      <name val="Arial"/>
      <family val="2"/>
    </font>
    <font>
      <sz val="6"/>
      <name val="ＭＳ Ｐゴシック"/>
      <family val="3"/>
      <charset val="128"/>
      <scheme val="minor"/>
    </font>
    <font>
      <sz val="11"/>
      <color theme="3"/>
      <name val="Meiryo UI"/>
      <family val="3"/>
      <charset val="128"/>
    </font>
    <font>
      <b/>
      <sz val="11"/>
      <color theme="3" tint="0.59996337778862885"/>
      <name val="Meiryo UI"/>
      <family val="3"/>
      <charset val="128"/>
    </font>
    <font>
      <sz val="11"/>
      <color theme="0"/>
      <name val="Meiryo UI"/>
      <family val="3"/>
      <charset val="128"/>
    </font>
    <font>
      <b/>
      <sz val="24"/>
      <color theme="0"/>
      <name val="Meiryo UI"/>
      <family val="3"/>
      <charset val="128"/>
    </font>
    <font>
      <sz val="11"/>
      <color theme="2"/>
      <name val="Meiryo UI"/>
      <family val="3"/>
      <charset val="128"/>
    </font>
    <font>
      <sz val="11"/>
      <name val="Meiryo UI"/>
      <family val="3"/>
      <charset val="128"/>
    </font>
    <font>
      <b/>
      <sz val="11"/>
      <color theme="3"/>
      <name val="Meiryo UI"/>
      <family val="3"/>
      <charset val="128"/>
    </font>
    <font>
      <b/>
      <sz val="11"/>
      <color theme="0"/>
      <name val="Meiryo UI"/>
      <family val="3"/>
      <charset val="128"/>
    </font>
    <font>
      <b/>
      <sz val="11"/>
      <color theme="1"/>
      <name val="Meiryo UI"/>
      <family val="3"/>
      <charset val="128"/>
    </font>
    <font>
      <sz val="11"/>
      <color theme="1"/>
      <name val="Meiryo UI"/>
      <family val="3"/>
      <charset val="128"/>
    </font>
    <font>
      <sz val="11"/>
      <color rgb="FF9C6500"/>
      <name val="Meiryo UI"/>
      <family val="3"/>
      <charset val="128"/>
    </font>
    <font>
      <sz val="11"/>
      <color rgb="FF9C0006"/>
      <name val="Meiryo UI"/>
      <family val="3"/>
      <charset val="128"/>
    </font>
    <font>
      <sz val="11"/>
      <color rgb="FF006100"/>
      <name val="Meiryo UI"/>
      <family val="3"/>
      <charset val="128"/>
    </font>
    <font>
      <sz val="11"/>
      <color rgb="FFFA7D00"/>
      <name val="Meiryo UI"/>
      <family val="3"/>
      <charset val="128"/>
    </font>
    <font>
      <b/>
      <sz val="11"/>
      <color rgb="FFFA7D00"/>
      <name val="Meiryo UI"/>
      <family val="3"/>
      <charset val="128"/>
    </font>
    <font>
      <sz val="11"/>
      <color rgb="FFFF0000"/>
      <name val="Meiryo UI"/>
      <family val="3"/>
      <charset val="128"/>
    </font>
    <font>
      <b/>
      <sz val="11"/>
      <color rgb="FF3F3F3F"/>
      <name val="Meiryo UI"/>
      <family val="3"/>
      <charset val="128"/>
    </font>
    <font>
      <sz val="11"/>
      <color rgb="FF3F3F76"/>
      <name val="Meiryo UI"/>
      <family val="3"/>
      <charset val="128"/>
    </font>
  </fonts>
  <fills count="36">
    <fill>
      <patternFill patternType="none"/>
    </fill>
    <fill>
      <patternFill patternType="gray125"/>
    </fill>
    <fill>
      <patternFill patternType="solid">
        <fgColor theme="3"/>
        <bgColor indexed="64"/>
      </patternFill>
    </fill>
    <fill>
      <patternFill patternType="solid">
        <fgColor theme="2"/>
        <bgColor indexed="64"/>
      </patternFill>
    </fill>
    <fill>
      <patternFill patternType="solid">
        <fgColor theme="4"/>
      </patternFill>
    </fill>
    <fill>
      <patternFill patternType="solid">
        <fgColor theme="4" tint="-0.24994659260841701"/>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style="thick">
        <color theme="2"/>
      </left>
      <right/>
      <top/>
      <bottom/>
      <diagonal/>
    </border>
    <border>
      <left/>
      <right/>
      <top/>
      <bottom style="thin">
        <color theme="2"/>
      </bottom>
      <diagonal/>
    </border>
    <border>
      <left/>
      <right/>
      <top style="thin">
        <color theme="2"/>
      </top>
      <bottom/>
      <diagonal/>
    </border>
    <border>
      <left/>
      <right style="thick">
        <color theme="2"/>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60">
    <xf numFmtId="0" fontId="0" fillId="0" borderId="0" applyFill="0" applyBorder="0" applyProtection="0">
      <alignment horizontal="left" vertical="center" wrapText="1"/>
    </xf>
    <xf numFmtId="0" fontId="8" fillId="0" borderId="0" applyNumberFormat="0" applyFill="0" applyBorder="0" applyAlignment="0" applyProtection="0"/>
    <xf numFmtId="0" fontId="4" fillId="2" borderId="0" applyNumberFormat="0" applyBorder="0" applyProtection="0">
      <alignment horizontal="left" vertical="center" indent="1"/>
    </xf>
    <xf numFmtId="0" fontId="7" fillId="2" borderId="0" applyNumberFormat="0" applyBorder="0" applyProtection="0">
      <alignment horizontal="left" vertical="center" wrapText="1" indent="1"/>
    </xf>
    <xf numFmtId="0" fontId="3" fillId="0" borderId="0" applyNumberFormat="0" applyBorder="0" applyAlignment="0" applyProtection="0">
      <alignment vertical="top" wrapText="1"/>
    </xf>
    <xf numFmtId="0" fontId="6" fillId="2" borderId="0" applyNumberFormat="0" applyBorder="0" applyProtection="0">
      <alignment horizontal="left" vertical="center" indent="1"/>
    </xf>
    <xf numFmtId="0" fontId="3" fillId="0" borderId="0" applyNumberFormat="0" applyBorder="0" applyProtection="0">
      <alignment horizontal="right" vertical="center"/>
    </xf>
    <xf numFmtId="177" fontId="3" fillId="0" borderId="0" applyFill="0" applyBorder="0" applyAlignment="0" applyProtection="0"/>
    <xf numFmtId="176" fontId="3" fillId="0" borderId="0" applyFill="0" applyBorder="0" applyAlignment="0" applyProtection="0"/>
    <xf numFmtId="7" fontId="3" fillId="0" borderId="0" applyFill="0" applyBorder="0" applyAlignment="0" applyProtection="0">
      <alignment horizontal="right" vertical="top"/>
    </xf>
    <xf numFmtId="7" fontId="3" fillId="0" borderId="0" applyFill="0" applyBorder="0" applyProtection="0">
      <alignment horizontal="right" vertical="center" indent="1"/>
    </xf>
    <xf numFmtId="9" fontId="3" fillId="0" borderId="0" applyFill="0" applyBorder="0" applyAlignment="0" applyProtection="0"/>
    <xf numFmtId="0" fontId="5" fillId="5" borderId="1" applyNumberFormat="0" applyAlignment="0" applyProtection="0"/>
    <xf numFmtId="0" fontId="3" fillId="4" borderId="0" applyNumberFormat="0" applyFill="0" applyBorder="0" applyProtection="0">
      <alignment horizontal="left" vertical="center" indent="1"/>
    </xf>
    <xf numFmtId="0" fontId="3" fillId="4" borderId="0" applyNumberFormat="0" applyFill="0" applyBorder="0" applyProtection="0">
      <alignment horizontal="right" vertical="center"/>
    </xf>
    <xf numFmtId="180" fontId="3" fillId="4" borderId="0" applyFill="0" applyProtection="0">
      <alignment horizontal="right" vertical="center" indent="1"/>
    </xf>
    <xf numFmtId="0" fontId="3" fillId="3" borderId="0" applyNumberFormat="0" applyBorder="0" applyProtection="0">
      <alignment horizontal="left" vertical="center" indent="1"/>
    </xf>
    <xf numFmtId="0" fontId="3" fillId="0" borderId="0" applyNumberFormat="0" applyFill="0" applyBorder="0" applyProtection="0">
      <alignment horizontal="left" vertical="center" indent="1"/>
    </xf>
    <xf numFmtId="0" fontId="11" fillId="0" borderId="0" applyNumberFormat="0" applyFill="0" applyBorder="0" applyProtection="0">
      <alignment horizontal="right" vertical="center"/>
    </xf>
    <xf numFmtId="182" fontId="3" fillId="0" borderId="0" applyFill="0" applyBorder="0" applyProtection="0">
      <alignment horizontal="right" vertical="center" indent="1"/>
    </xf>
    <xf numFmtId="179" fontId="3" fillId="0" borderId="0" applyFill="0" applyBorder="0" applyAlignment="0" applyProtection="0">
      <alignment horizontal="left" vertical="center"/>
    </xf>
    <xf numFmtId="0" fontId="3" fillId="3" borderId="0" applyNumberFormat="0" applyFill="0" applyBorder="0">
      <alignment horizontal="left" vertical="top" wrapText="1" indent="1"/>
    </xf>
    <xf numFmtId="0" fontId="8" fillId="5" borderId="0" applyNumberFormat="0" applyFill="0">
      <alignment horizontal="right" vertical="center" wrapText="1" indent="1"/>
    </xf>
    <xf numFmtId="0" fontId="8" fillId="3" borderId="0" applyNumberFormat="0" applyFill="0" applyBorder="0">
      <alignment horizontal="left" vertical="top" indent="1"/>
    </xf>
    <xf numFmtId="0" fontId="3" fillId="0" borderId="2" applyNumberFormat="0" applyFill="0" applyAlignment="0">
      <alignment vertical="center" wrapText="1"/>
    </xf>
    <xf numFmtId="0" fontId="3" fillId="0" borderId="0" applyFill="0" applyBorder="0">
      <alignment horizontal="right" vertical="center" indent="1"/>
    </xf>
    <xf numFmtId="0" fontId="5" fillId="0" borderId="0" applyNumberFormat="0" applyFill="0" applyBorder="0">
      <alignment horizontal="center" vertical="center" wrapText="1"/>
    </xf>
    <xf numFmtId="0" fontId="15" fillId="6" borderId="0" applyNumberFormat="0" applyBorder="0" applyAlignment="0" applyProtection="0">
      <alignment vertical="center"/>
    </xf>
    <xf numFmtId="0" fontId="14" fillId="7" borderId="0" applyNumberFormat="0" applyBorder="0" applyAlignment="0" applyProtection="0">
      <alignment vertical="center"/>
    </xf>
    <xf numFmtId="0" fontId="13" fillId="8" borderId="0" applyNumberFormat="0" applyBorder="0" applyAlignment="0" applyProtection="0">
      <alignment vertical="center"/>
    </xf>
    <xf numFmtId="0" fontId="20" fillId="9" borderId="5" applyNumberFormat="0" applyAlignment="0" applyProtection="0">
      <alignment vertical="center"/>
    </xf>
    <xf numFmtId="0" fontId="19" fillId="10" borderId="6" applyNumberFormat="0" applyAlignment="0" applyProtection="0">
      <alignment vertical="center"/>
    </xf>
    <xf numFmtId="0" fontId="17" fillId="10" borderId="5" applyNumberFormat="0" applyAlignment="0" applyProtection="0">
      <alignment vertical="center"/>
    </xf>
    <xf numFmtId="0" fontId="16" fillId="0" borderId="7" applyNumberFormat="0" applyFill="0" applyAlignment="0" applyProtection="0">
      <alignment vertical="center"/>
    </xf>
    <xf numFmtId="0" fontId="10" fillId="11" borderId="8" applyNumberFormat="0" applyAlignment="0" applyProtection="0">
      <alignment vertical="center"/>
    </xf>
    <xf numFmtId="0" fontId="18" fillId="0" borderId="0" applyNumberFormat="0" applyFill="0" applyBorder="0" applyAlignment="0" applyProtection="0">
      <alignment vertical="center"/>
    </xf>
    <xf numFmtId="0" fontId="3" fillId="12" borderId="9" applyNumberFormat="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5" fillId="15" borderId="0" applyNumberFormat="0" applyBorder="0" applyAlignment="0" applyProtection="0">
      <alignment vertical="center"/>
    </xf>
    <xf numFmtId="0" fontId="5"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5" fillId="19" borderId="0" applyNumberFormat="0" applyBorder="0" applyAlignment="0" applyProtection="0">
      <alignment vertical="center"/>
    </xf>
    <xf numFmtId="0" fontId="5"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5" fillId="23" borderId="0" applyNumberFormat="0" applyBorder="0" applyAlignment="0" applyProtection="0">
      <alignment vertical="center"/>
    </xf>
    <xf numFmtId="0" fontId="5"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5" fillId="27" borderId="0" applyNumberFormat="0" applyBorder="0" applyAlignment="0" applyProtection="0">
      <alignment vertical="center"/>
    </xf>
    <xf numFmtId="0" fontId="5" fillId="28" borderId="0" applyNumberFormat="0" applyBorder="0" applyAlignment="0" applyProtection="0">
      <alignment vertical="center"/>
    </xf>
    <xf numFmtId="0" fontId="12" fillId="29" borderId="0" applyNumberFormat="0" applyBorder="0" applyAlignment="0" applyProtection="0">
      <alignment vertical="center"/>
    </xf>
    <xf numFmtId="0" fontId="12" fillId="30" borderId="0" applyNumberFormat="0" applyBorder="0" applyAlignment="0" applyProtection="0">
      <alignment vertical="center"/>
    </xf>
    <xf numFmtId="0" fontId="5" fillId="31" borderId="0" applyNumberFormat="0" applyBorder="0" applyAlignment="0" applyProtection="0">
      <alignment vertical="center"/>
    </xf>
    <xf numFmtId="0" fontId="5" fillId="32" borderId="0" applyNumberFormat="0" applyBorder="0" applyAlignment="0" applyProtection="0">
      <alignment vertical="center"/>
    </xf>
    <xf numFmtId="0" fontId="12" fillId="33" borderId="0" applyNumberFormat="0" applyBorder="0" applyAlignment="0" applyProtection="0">
      <alignment vertical="center"/>
    </xf>
    <xf numFmtId="0" fontId="12" fillId="34" borderId="0" applyNumberFormat="0" applyBorder="0" applyAlignment="0" applyProtection="0">
      <alignment vertical="center"/>
    </xf>
    <xf numFmtId="0" fontId="5" fillId="35" borderId="0" applyNumberFormat="0" applyBorder="0" applyAlignment="0" applyProtection="0">
      <alignment vertical="center"/>
    </xf>
  </cellStyleXfs>
  <cellXfs count="53">
    <xf numFmtId="0" fontId="0" fillId="0" borderId="0" xfId="0">
      <alignment horizontal="left" vertical="center" wrapText="1"/>
    </xf>
    <xf numFmtId="0" fontId="0" fillId="0" borderId="0" xfId="0" applyFill="1" applyBorder="1">
      <alignment horizontal="left" vertical="center" wrapText="1"/>
    </xf>
    <xf numFmtId="0" fontId="6" fillId="2" borderId="0" xfId="5">
      <alignment horizontal="left" vertical="center" indent="1"/>
    </xf>
    <xf numFmtId="0" fontId="0" fillId="0" borderId="0" xfId="0" applyFill="1" applyBorder="1" applyProtection="1">
      <alignment horizontal="left" vertical="center" wrapText="1"/>
    </xf>
    <xf numFmtId="182" fontId="3" fillId="0" borderId="0" xfId="19" applyFill="1" applyBorder="1" applyProtection="1">
      <alignment horizontal="right" vertical="center" indent="1"/>
    </xf>
    <xf numFmtId="0" fontId="8" fillId="0" borderId="0" xfId="1" applyBorder="1" applyAlignment="1" applyProtection="1">
      <alignment vertical="center" wrapText="1"/>
    </xf>
    <xf numFmtId="0" fontId="0" fillId="0" borderId="0" xfId="0">
      <alignment horizontal="left" vertical="center" wrapText="1"/>
    </xf>
    <xf numFmtId="0" fontId="5" fillId="0" borderId="0" xfId="26">
      <alignment horizontal="center" vertical="center" wrapText="1"/>
    </xf>
    <xf numFmtId="0" fontId="3" fillId="0" borderId="0" xfId="0" applyFont="1" applyProtection="1">
      <alignment horizontal="left" vertical="center" wrapText="1"/>
    </xf>
    <xf numFmtId="0" fontId="4" fillId="2" borderId="0" xfId="2" applyFont="1">
      <alignment horizontal="left" vertical="center" indent="1"/>
    </xf>
    <xf numFmtId="0" fontId="5" fillId="5" borderId="1" xfId="12" applyFont="1" applyAlignment="1">
      <alignment horizontal="left" vertical="center" indent="1"/>
    </xf>
    <xf numFmtId="0" fontId="5" fillId="5" borderId="0" xfId="22" applyFont="1">
      <alignment horizontal="right" vertical="center" wrapText="1" indent="1"/>
    </xf>
    <xf numFmtId="0" fontId="3" fillId="0" borderId="0" xfId="0" applyFont="1">
      <alignment horizontal="left" vertical="center" wrapText="1"/>
    </xf>
    <xf numFmtId="0" fontId="5" fillId="0" borderId="0" xfId="26" applyFont="1">
      <alignment horizontal="center" vertical="center" wrapText="1"/>
    </xf>
    <xf numFmtId="0" fontId="6" fillId="2" borderId="0" xfId="5" applyFont="1">
      <alignment horizontal="left" vertical="center" indent="1"/>
    </xf>
    <xf numFmtId="180" fontId="5" fillId="5" borderId="0" xfId="15" applyFont="1" applyFill="1">
      <alignment horizontal="right" vertical="center" indent="1"/>
    </xf>
    <xf numFmtId="0" fontId="7" fillId="2" borderId="0" xfId="3" applyFont="1">
      <alignment horizontal="left" vertical="center" wrapText="1" indent="1"/>
    </xf>
    <xf numFmtId="0" fontId="7" fillId="2" borderId="0" xfId="14" applyFont="1" applyFill="1">
      <alignment horizontal="right" vertical="center"/>
    </xf>
    <xf numFmtId="179" fontId="7" fillId="2" borderId="0" xfId="20" applyNumberFormat="1" applyFont="1" applyFill="1" applyAlignment="1">
      <alignment horizontal="left" vertical="center" indent="1"/>
    </xf>
    <xf numFmtId="0" fontId="5" fillId="5" borderId="1" xfId="12" applyFont="1" applyAlignment="1" applyProtection="1">
      <alignment horizontal="left" vertical="center" indent="1"/>
    </xf>
    <xf numFmtId="180" fontId="5" fillId="5" borderId="0" xfId="15" applyFont="1" applyFill="1" applyProtection="1">
      <alignment horizontal="right" vertical="center" indent="1"/>
    </xf>
    <xf numFmtId="179" fontId="7" fillId="2" borderId="0" xfId="3" applyNumberFormat="1" applyFont="1">
      <alignment horizontal="left" vertical="center" wrapText="1" indent="1"/>
    </xf>
    <xf numFmtId="0" fontId="9" fillId="3" borderId="0" xfId="16" applyFont="1">
      <alignment horizontal="left" vertical="center" indent="1"/>
    </xf>
    <xf numFmtId="0" fontId="3" fillId="3" borderId="0" xfId="0" applyFont="1" applyFill="1">
      <alignment horizontal="left" vertical="center" wrapText="1"/>
    </xf>
    <xf numFmtId="0" fontId="9" fillId="3" borderId="0" xfId="22" applyFont="1" applyFill="1">
      <alignment horizontal="right" vertical="center" wrapText="1" indent="1"/>
    </xf>
    <xf numFmtId="179" fontId="3" fillId="3" borderId="0" xfId="20" applyFont="1" applyFill="1">
      <alignment horizontal="left" vertical="center"/>
    </xf>
    <xf numFmtId="0" fontId="9" fillId="3" borderId="0" xfId="16" applyFont="1" applyProtection="1">
      <alignment horizontal="left" vertical="center" indent="1"/>
    </xf>
    <xf numFmtId="0" fontId="8" fillId="3" borderId="0" xfId="1" applyFont="1" applyFill="1" applyAlignment="1">
      <alignment vertical="center" wrapText="1"/>
    </xf>
    <xf numFmtId="0" fontId="3" fillId="0" borderId="0" xfId="13" applyFont="1" applyFill="1" applyBorder="1">
      <alignment horizontal="left" vertical="center" indent="1"/>
    </xf>
    <xf numFmtId="0" fontId="3" fillId="0" borderId="0" xfId="0" applyFont="1" applyFill="1" applyBorder="1" applyAlignment="1">
      <alignment vertical="center" wrapText="1"/>
    </xf>
    <xf numFmtId="0" fontId="3" fillId="0" borderId="0" xfId="14" applyFont="1" applyFill="1" applyBorder="1">
      <alignment horizontal="right" vertical="center"/>
    </xf>
    <xf numFmtId="0" fontId="3" fillId="0" borderId="0" xfId="25" applyFont="1" applyFill="1" applyBorder="1">
      <alignment horizontal="right" vertical="center" indent="1"/>
    </xf>
    <xf numFmtId="7" fontId="3" fillId="0" borderId="0" xfId="9" applyFont="1" applyFill="1" applyBorder="1" applyAlignment="1">
      <alignment horizontal="right" vertical="center"/>
    </xf>
    <xf numFmtId="7" fontId="3" fillId="0" borderId="0" xfId="9" applyFont="1" applyFill="1" applyBorder="1" applyAlignment="1">
      <alignment horizontal="right" vertical="center" indent="1"/>
    </xf>
    <xf numFmtId="0" fontId="3" fillId="0" borderId="2" xfId="6" applyFont="1" applyBorder="1">
      <alignment horizontal="right" vertical="center"/>
    </xf>
    <xf numFmtId="7" fontId="3" fillId="0" borderId="2" xfId="10" applyFont="1" applyBorder="1">
      <alignment horizontal="right" vertical="center" indent="1"/>
    </xf>
    <xf numFmtId="0" fontId="3" fillId="0" borderId="0" xfId="6" applyFont="1" applyBorder="1" applyProtection="1">
      <alignment horizontal="right" vertical="center"/>
    </xf>
    <xf numFmtId="7" fontId="3" fillId="0" borderId="3" xfId="10" applyFont="1" applyBorder="1" applyProtection="1">
      <alignment horizontal="right" vertical="center" indent="1"/>
    </xf>
    <xf numFmtId="7" fontId="11" fillId="0" borderId="2" xfId="10" applyFont="1" applyFill="1" applyBorder="1">
      <alignment horizontal="right" vertical="center" indent="1"/>
    </xf>
    <xf numFmtId="180" fontId="3" fillId="0" borderId="0" xfId="13" applyNumberFormat="1" applyFont="1" applyFill="1" applyBorder="1">
      <alignment horizontal="left" vertical="center" indent="1"/>
    </xf>
    <xf numFmtId="0" fontId="3" fillId="0" borderId="0" xfId="13" applyFill="1" applyBorder="1" applyProtection="1">
      <alignment horizontal="left" vertical="center" indent="1"/>
    </xf>
    <xf numFmtId="0" fontId="0" fillId="0" borderId="0" xfId="0" applyFill="1" applyBorder="1" applyAlignment="1" applyProtection="1">
      <alignment horizontal="left" vertical="center" wrapText="1"/>
    </xf>
    <xf numFmtId="0" fontId="0" fillId="0" borderId="0" xfId="0" applyFill="1" applyBorder="1" applyAlignment="1">
      <alignment horizontal="left" vertical="center" wrapText="1"/>
    </xf>
    <xf numFmtId="179" fontId="3" fillId="0" borderId="0" xfId="20" applyFill="1" applyBorder="1" applyAlignment="1" applyProtection="1">
      <alignment horizontal="left" vertical="center"/>
    </xf>
    <xf numFmtId="7" fontId="11" fillId="0" borderId="2" xfId="18" applyNumberFormat="1" applyFont="1" applyFill="1" applyBorder="1">
      <alignment horizontal="right" vertical="center"/>
    </xf>
    <xf numFmtId="0" fontId="3" fillId="0" borderId="0" xfId="17" applyFont="1">
      <alignment horizontal="left" vertical="center" indent="1"/>
    </xf>
    <xf numFmtId="0" fontId="3" fillId="0" borderId="0" xfId="0" applyFont="1">
      <alignment horizontal="left" vertical="center" wrapText="1"/>
    </xf>
    <xf numFmtId="0" fontId="5" fillId="5" borderId="1" xfId="12" applyFont="1" applyAlignment="1" applyProtection="1">
      <alignment horizontal="left" vertical="center" indent="1"/>
    </xf>
    <xf numFmtId="0" fontId="5" fillId="5" borderId="0" xfId="12" applyFont="1" applyBorder="1" applyAlignment="1" applyProtection="1">
      <alignment horizontal="left" vertical="center" indent="1"/>
    </xf>
    <xf numFmtId="0" fontId="8" fillId="2" borderId="0" xfId="1" applyFont="1" applyFill="1" applyAlignment="1">
      <alignment horizontal="left" vertical="center" wrapText="1" indent="1"/>
    </xf>
    <xf numFmtId="0" fontId="8" fillId="2" borderId="4" xfId="1" applyFont="1" applyFill="1" applyBorder="1" applyAlignment="1">
      <alignment horizontal="left" vertical="center" wrapText="1" indent="1"/>
    </xf>
    <xf numFmtId="0" fontId="3" fillId="3" borderId="0" xfId="21" applyFont="1" applyFill="1">
      <alignment horizontal="left" vertical="top" wrapText="1" indent="1"/>
    </xf>
    <xf numFmtId="0" fontId="9" fillId="3" borderId="0" xfId="23" applyFont="1">
      <alignment horizontal="left" vertical="top" indent="1"/>
    </xf>
  </cellXfs>
  <cellStyles count="60">
    <cellStyle name="20% - アクセント 1" xfId="37" builtinId="30" customBuiltin="1"/>
    <cellStyle name="20% - アクセント 2" xfId="41" builtinId="34" customBuiltin="1"/>
    <cellStyle name="20% - アクセント 3" xfId="45" builtinId="38" customBuiltin="1"/>
    <cellStyle name="20% - アクセント 4" xfId="49" builtinId="42" customBuiltin="1"/>
    <cellStyle name="20% - アクセント 5" xfId="53" builtinId="46" customBuiltin="1"/>
    <cellStyle name="20% - アクセント 6" xfId="57" builtinId="50" customBuiltin="1"/>
    <cellStyle name="40% - アクセント 1" xfId="38" builtinId="31" customBuiltin="1"/>
    <cellStyle name="40% - アクセント 2" xfId="42" builtinId="35" customBuiltin="1"/>
    <cellStyle name="40% - アクセント 3" xfId="46" builtinId="39" customBuiltin="1"/>
    <cellStyle name="40% - アクセント 4" xfId="50" builtinId="43" customBuiltin="1"/>
    <cellStyle name="40% - アクセント 5" xfId="54" builtinId="47" customBuiltin="1"/>
    <cellStyle name="40% - アクセント 6" xfId="58" builtinId="51" customBuiltin="1"/>
    <cellStyle name="60% - アクセント 1" xfId="39" builtinId="32" customBuiltin="1"/>
    <cellStyle name="60% - アクセント 2" xfId="43" builtinId="36" customBuiltin="1"/>
    <cellStyle name="60% - アクセント 3" xfId="47" builtinId="40" customBuiltin="1"/>
    <cellStyle name="60% - アクセント 4" xfId="51" builtinId="44" customBuiltin="1"/>
    <cellStyle name="60% - アクセント 5" xfId="55" builtinId="48" customBuiltin="1"/>
    <cellStyle name="60% - アクセント 6" xfId="59" builtinId="52" customBuiltin="1"/>
    <cellStyle name="アクセント 1" xfId="12" builtinId="29" customBuiltin="1"/>
    <cellStyle name="アクセント 2" xfId="40" builtinId="33" customBuiltin="1"/>
    <cellStyle name="アクセント 3" xfId="44" builtinId="37" customBuiltin="1"/>
    <cellStyle name="アクセント 4" xfId="48" builtinId="41" customBuiltin="1"/>
    <cellStyle name="アクセント 5" xfId="52" builtinId="45" customBuiltin="1"/>
    <cellStyle name="アクセント 6" xfId="56" builtinId="49" customBuiltin="1"/>
    <cellStyle name="タイトル" xfId="5" builtinId="15" customBuiltin="1"/>
    <cellStyle name="チェック セル" xfId="34" builtinId="23" customBuiltin="1"/>
    <cellStyle name="どちらでもない" xfId="29" builtinId="28" customBuiltin="1"/>
    <cellStyle name="ナビゲーション セル" xfId="26"/>
    <cellStyle name="パーセント" xfId="11" builtinId="5" customBuiltin="1"/>
    <cellStyle name="ハイパーリンク" xfId="1" builtinId="8" customBuiltin="1"/>
    <cellStyle name="メモ" xfId="36" builtinId="10" customBuiltin="1"/>
    <cellStyle name="リンク セル" xfId="33" builtinId="24" customBuiltin="1"/>
    <cellStyle name="悪い" xfId="28" builtinId="27" customBuiltin="1"/>
    <cellStyle name="右のインデント" xfId="25"/>
    <cellStyle name="右揃え" xfId="14"/>
    <cellStyle name="下罫線" xfId="24"/>
    <cellStyle name="計算" xfId="32" builtinId="22" customBuiltin="1"/>
    <cellStyle name="警告文" xfId="35" builtinId="11" customBuiltin="1"/>
    <cellStyle name="桁区切り" xfId="8" builtinId="6" customBuiltin="1"/>
    <cellStyle name="桁区切り [0.00]" xfId="7" builtinId="3" customBuiltin="1"/>
    <cellStyle name="見出し 1" xfId="2" builtinId="16" customBuiltin="1"/>
    <cellStyle name="見出し 2" xfId="3" builtinId="17" customBuiltin="1"/>
    <cellStyle name="見出し 3" xfId="16" builtinId="18" customBuiltin="1"/>
    <cellStyle name="見出し 4" xfId="6" builtinId="19" customBuiltin="1"/>
    <cellStyle name="左揃え" xfId="13"/>
    <cellStyle name="集計" xfId="18" builtinId="25" customBuiltin="1"/>
    <cellStyle name="出力" xfId="31" builtinId="21" customBuiltin="1"/>
    <cellStyle name="上揃え" xfId="23"/>
    <cellStyle name="請求書番号および連絡先情報" xfId="22"/>
    <cellStyle name="請求明細" xfId="21"/>
    <cellStyle name="説明文" xfId="17" builtinId="53" customBuiltin="1"/>
    <cellStyle name="通貨" xfId="10" builtinId="7" customBuiltin="1"/>
    <cellStyle name="通貨 [0.00]" xfId="9" builtinId="4" customBuiltin="1"/>
    <cellStyle name="電話" xfId="20"/>
    <cellStyle name="日付" xfId="15"/>
    <cellStyle name="入力" xfId="30" builtinId="20" customBuiltin="1"/>
    <cellStyle name="標準" xfId="0" builtinId="0" customBuiltin="1"/>
    <cellStyle name="表示済みのハイパーリンク" xfId="4" builtinId="9" customBuiltin="1"/>
    <cellStyle name="郵便番号" xfId="19"/>
    <cellStyle name="良い" xfId="27" builtinId="26" customBuiltin="1"/>
  </cellStyles>
  <dxfs count="27">
    <dxf>
      <font>
        <strike val="0"/>
        <outline val="0"/>
        <shadow val="0"/>
        <u val="none"/>
        <vertAlign val="baseline"/>
        <name val="Meiryo UI"/>
        <family val="3"/>
        <charset val="128"/>
        <scheme val="none"/>
      </font>
      <numFmt numFmtId="180" formatCode="[$-F800]dddd\,\ mmmm\ dd\,\ yyyy"/>
    </dxf>
    <dxf>
      <font>
        <color theme="3"/>
      </font>
      <fill>
        <patternFill>
          <bgColor theme="2"/>
        </patternFill>
      </fill>
    </dxf>
    <dxf>
      <font>
        <color theme="0"/>
      </font>
      <fill>
        <patternFill>
          <bgColor theme="3"/>
        </patternFill>
      </fill>
    </dxf>
    <dxf>
      <font>
        <strike val="0"/>
        <outline val="0"/>
        <shadow val="0"/>
        <u val="none"/>
        <vertAlign val="baseline"/>
        <name val="Meiryo UI"/>
        <family val="3"/>
        <charset val="128"/>
        <scheme val="none"/>
      </font>
    </dxf>
    <dxf>
      <numFmt numFmtId="11" formatCode="&quot;¥&quot;#,##0.00;&quot;¥&quot;\-#,##0.0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alignment horizontal="general" vertical="center" textRotation="0" wrapText="1" indent="0" justifyLastLine="0" shrinkToFit="0" readingOrder="0"/>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font>
        <strike val="0"/>
        <outline val="0"/>
        <shadow val="0"/>
        <u val="none"/>
        <vertAlign val="baseline"/>
        <name val="Meiryo UI"/>
        <family val="3"/>
        <charset val="128"/>
        <scheme val="none"/>
      </font>
    </dxf>
    <dxf>
      <alignment horizontal="left" vertical="center" textRotation="0" wrapText="0" indent="0" justifyLastLine="0" shrinkToFit="0" readingOrder="0"/>
    </dxf>
    <dxf>
      <alignment horizontal="general" vertical="center" textRotation="0" wrapText="1" indent="0" justifyLastLine="0" shrinkToFit="0" readingOrder="0"/>
    </dxf>
    <dxf>
      <alignment horizontal="left" vertical="center" textRotation="0" wrapText="0"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alignment horizontal="left" vertical="center" textRotation="0" wrapText="1" indent="0" justifyLastLine="0" shrinkToFit="0" readingOrder="0"/>
    </dxf>
    <dxf>
      <fill>
        <patternFill patternType="none">
          <fgColor indexed="64"/>
          <bgColor indexed="65"/>
        </patternFill>
      </fill>
      <protection locked="1" hidden="0"/>
    </dxf>
    <dxf>
      <font>
        <b/>
        <color theme="1"/>
      </font>
    </dxf>
    <dxf>
      <font>
        <b/>
        <color theme="1"/>
      </font>
      <border>
        <top style="double">
          <color theme="4"/>
        </top>
      </border>
    </dxf>
    <dxf>
      <font>
        <b/>
        <color theme="0"/>
      </font>
      <fill>
        <patternFill patternType="solid">
          <fgColor theme="4"/>
          <bgColor theme="4" tint="-0.24994659260841701"/>
        </patternFill>
      </fill>
      <border diagonalUp="0" diagonalDown="0">
        <left/>
        <right/>
        <top style="thick">
          <color theme="0"/>
        </top>
        <bottom/>
        <vertical/>
        <horizontal/>
      </border>
    </dxf>
    <dxf>
      <font>
        <color theme="1"/>
      </font>
      <border>
        <bottom style="thin">
          <color theme="2"/>
        </bottom>
        <horizontal style="thin">
          <color theme="2"/>
        </horizontal>
      </border>
    </dxf>
  </dxfs>
  <tableStyles count="1" defaultTableStyle="TableStyleMedium2" defaultPivotStyle="PivotStyleLight16">
    <tableStyle name="サービス請求書" pivot="0" count="4">
      <tableStyleElement type="wholeTable" dxfId="26"/>
      <tableStyleElement type="headerRow" dxfId="25"/>
      <tableStyleElement type="totalRow" dxfId="24"/>
      <tableStyleElement type="lastColumn" dxfId="23"/>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hyperlink" Target="#&#39015;&#23458;!A1"/></Relationships>
</file>

<file path=xl/drawings/_rels/drawing2.xml.rels><?xml version="1.0" encoding="UTF-8" standalone="yes"?>
<Relationships xmlns="http://schemas.openxmlformats.org/package/2006/relationships"><Relationship Id="rId1" Type="http://schemas.openxmlformats.org/officeDocument/2006/relationships/hyperlink" Target="#&#12469;&#12540;&#12499;&#12473;&#35531;&#27714;&#26360;!A1"/></Relationships>
</file>

<file path=xl/drawings/drawing1.xml><?xml version="1.0" encoding="utf-8"?>
<xdr:wsDr xmlns:xdr="http://schemas.openxmlformats.org/drawingml/2006/spreadsheetDrawing" xmlns:a="http://schemas.openxmlformats.org/drawingml/2006/main">
  <xdr:twoCellAnchor editAs="oneCell">
    <xdr:from>
      <xdr:col>9</xdr:col>
      <xdr:colOff>9525</xdr:colOff>
      <xdr:row>0</xdr:row>
      <xdr:rowOff>123825</xdr:rowOff>
    </xdr:from>
    <xdr:to>
      <xdr:col>9</xdr:col>
      <xdr:colOff>1666875</xdr:colOff>
      <xdr:row>0</xdr:row>
      <xdr:rowOff>523875</xdr:rowOff>
    </xdr:to>
    <xdr:sp macro="" textlink="">
      <xdr:nvSpPr>
        <xdr:cNvPr id="2" name="矢印:五角形 1" descr="選択して顧客ワークシートに移動します">
          <a:hlinkClick xmlns:r="http://schemas.openxmlformats.org/officeDocument/2006/relationships" r:id="rId1" tooltip="選択して顧客ワークシートに移動する"/>
          <a:extLst>
            <a:ext uri="{FF2B5EF4-FFF2-40B4-BE49-F238E27FC236}">
              <a16:creationId xmlns:a16="http://schemas.microsoft.com/office/drawing/2014/main" id="{19D192E3-466A-4ED7-84F5-B086BA6C4715}"/>
            </a:ext>
          </a:extLst>
        </xdr:cNvPr>
        <xdr:cNvSpPr/>
      </xdr:nvSpPr>
      <xdr:spPr>
        <a:xfrm>
          <a:off x="12668250" y="123825"/>
          <a:ext cx="1657350"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a:latin typeface="Meiryo UI" panose="020B0604030504040204" pitchFamily="50" charset="-128"/>
              <a:ea typeface="Meiryo UI" panose="020B0604030504040204" pitchFamily="50" charset="-128"/>
            </a:rPr>
            <a:t>顧客</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11</xdr:col>
      <xdr:colOff>185208</xdr:colOff>
      <xdr:row>0</xdr:row>
      <xdr:rowOff>103717</xdr:rowOff>
    </xdr:from>
    <xdr:to>
      <xdr:col>12</xdr:col>
      <xdr:colOff>1713442</xdr:colOff>
      <xdr:row>0</xdr:row>
      <xdr:rowOff>503767</xdr:rowOff>
    </xdr:to>
    <xdr:sp macro="" textlink="">
      <xdr:nvSpPr>
        <xdr:cNvPr id="2" name="矢印:五角形 1" descr="選択して顧客ワークシートに移動します">
          <a:hlinkClick xmlns:r="http://schemas.openxmlformats.org/officeDocument/2006/relationships" r:id="rId1" tooltip="選択してサービス請求書ワークシートに移動します"/>
          <a:extLst>
            <a:ext uri="{FF2B5EF4-FFF2-40B4-BE49-F238E27FC236}">
              <a16:creationId xmlns:a16="http://schemas.microsoft.com/office/drawing/2014/main" id="{0DF376CC-D0DF-46B9-AC8C-81AA4C302616}"/>
            </a:ext>
          </a:extLst>
        </xdr:cNvPr>
        <xdr:cNvSpPr/>
      </xdr:nvSpPr>
      <xdr:spPr>
        <a:xfrm flipH="1">
          <a:off x="17139708" y="103717"/>
          <a:ext cx="1766359" cy="400050"/>
        </a:xfrm>
        <a:prstGeom prst="homePlate">
          <a:avLst/>
        </a:prstGeom>
        <a:solidFill>
          <a:schemeClr val="tx2"/>
        </a:solid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rtl="0"/>
          <a:r>
            <a:rPr lang="ja" sz="1100">
              <a:solidFill>
                <a:schemeClr val="bg1"/>
              </a:solidFill>
              <a:latin typeface="Meiryo UI" panose="020B0604030504040204" pitchFamily="50" charset="-128"/>
              <a:ea typeface="Meiryo UI" panose="020B0604030504040204" pitchFamily="50" charset="-128"/>
            </a:rPr>
            <a:t>サービス請求書</a:t>
          </a:r>
        </a:p>
      </xdr:txBody>
    </xdr:sp>
    <xdr:clientData/>
  </xdr:twoCellAnchor>
</xdr:wsDr>
</file>

<file path=xl/tables/table1.xml><?xml version="1.0" encoding="utf-8"?>
<table xmlns="http://schemas.openxmlformats.org/spreadsheetml/2006/main" id="3" name="InvoiceItems" displayName="InvoiceItems" ref="B9:H15" headerRowDxfId="13" dataDxfId="12" totalsRowDxfId="11">
  <autoFilter ref="B9:H15">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7" name="日付" totalsRowLabel="集計" dataDxfId="0"/>
    <tableColumn id="2" name="説明" dataDxfId="9" totalsRowDxfId="10"/>
    <tableColumn id="3" name="時給" dataDxfId="8"/>
    <tableColumn id="4" name="時間" dataDxfId="7"/>
    <tableColumn id="1" name="定額料金" dataDxfId="6"/>
    <tableColumn id="5" name="割引額" dataDxfId="5"/>
    <tableColumn id="6" name="合計" totalsRowFunction="sum" dataDxfId="3" totalsRowDxfId="4">
      <calculatedColumnFormula>IF(OR(InvoiceItems[[#This Row],[定額料金]]&lt;&gt;"",AND(InvoiceItems[[#This Row],[時給]]&lt;&gt;"",InvoiceItems[[#This Row],[時間]]&lt;&gt;"")),(InvoiceItems[[#This Row],[時給]]*InvoiceItems[[#This Row],[時間]])+InvoiceItems[[#This Row],[定額料金]]-InvoiceItems[[#This Row],[割引額]],"")</calculatedColumnFormula>
    </tableColumn>
  </tableColumns>
  <tableStyleInfo name="サービス請求書" showFirstColumn="0" showLastColumn="0" showRowStripes="1" showColumnStripes="0"/>
  <extLst>
    <ext xmlns:x14="http://schemas.microsoft.com/office/spreadsheetml/2009/9/main" uri="{504A1905-F514-4f6f-8877-14C23A59335A}">
      <x14:table altTextSummary="この表に、日付、説明、時給、時間、定額料金、および割引を入力します。総額は自動的に計算されます"/>
    </ext>
  </extLst>
</table>
</file>

<file path=xl/tables/table2.xml><?xml version="1.0" encoding="utf-8"?>
<table xmlns="http://schemas.openxmlformats.org/spreadsheetml/2006/main" id="1" name="CustomerList" displayName="CustomerList" ref="B2:K4">
  <autoFilter ref="B2:K4"/>
  <tableColumns count="10">
    <tableColumn id="2" name="会社名" dataDxfId="22" dataCellStyle="左揃え"/>
    <tableColumn id="3" name="連絡先名" dataDxfId="21"/>
    <tableColumn id="4" name="住所" dataDxfId="20"/>
    <tableColumn id="1" name="住所 2" dataDxfId="19"/>
    <tableColumn id="5" name="市区町村" dataDxfId="18"/>
    <tableColumn id="6" name="都道府県" dataDxfId="17"/>
    <tableColumn id="7" name="郵便番号" dataCellStyle="郵便番号"/>
    <tableColumn id="8" name="電話" dataDxfId="16" dataCellStyle="電話"/>
    <tableColumn id="10" name="Email" dataDxfId="15" dataCellStyle="ハイパーリンク"/>
    <tableColumn id="11" name="FAX" dataDxfId="14" dataCellStyle="電話"/>
  </tableColumns>
  <tableStyleInfo name="サービス請求書" showFirstColumn="0" showLastColumn="0" showRowStripes="1" showColumnStripes="0"/>
  <extLst>
    <ext xmlns:x14="http://schemas.microsoft.com/office/spreadsheetml/2009/9/main" uri="{504A1905-F514-4f6f-8877-14C23A59335A}">
      <x14:table altTextSummary="この表には、会社名、担当者名、住所、電話番号、FAX 番号などの顧客の詳細情報を入力しますさらにエントリが必要な場合は行と列を追加します。"/>
    </ext>
  </extLst>
</table>
</file>

<file path=xl/theme/theme1.xml><?xml version="1.0" encoding="utf-8"?>
<a:theme xmlns:a="http://schemas.openxmlformats.org/drawingml/2006/main" name="Office Theme">
  <a:themeElements>
    <a:clrScheme name="Service Invoice">
      <a:dk1>
        <a:sysClr val="windowText" lastClr="000000"/>
      </a:dk1>
      <a:lt1>
        <a:sysClr val="window" lastClr="FFFFFF"/>
      </a:lt1>
      <a:dk2>
        <a:srgbClr val="414141"/>
      </a:dk2>
      <a:lt2>
        <a:srgbClr val="F5F5F5"/>
      </a:lt2>
      <a:accent1>
        <a:srgbClr val="F01414"/>
      </a:accent1>
      <a:accent2>
        <a:srgbClr val="FF9900"/>
      </a:accent2>
      <a:accent3>
        <a:srgbClr val="00A9D8"/>
      </a:accent3>
      <a:accent4>
        <a:srgbClr val="7C35B1"/>
      </a:accent4>
      <a:accent5>
        <a:srgbClr val="32AC4E"/>
      </a:accent5>
      <a:accent6>
        <a:srgbClr val="9C4A5C"/>
      </a:accent6>
      <a:hlink>
        <a:srgbClr val="00A9D8"/>
      </a:hlink>
      <a:folHlink>
        <a:srgbClr val="9C4A5C"/>
      </a:folHlink>
    </a:clrScheme>
    <a:fontScheme name="Service Invoice">
      <a:majorFont>
        <a:latin typeface="Segoe UI"/>
        <a:ea typeface=""/>
        <a:cs typeface=""/>
      </a:majorFont>
      <a:minorFont>
        <a:latin typeface="Segoe U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microsoft.com/ja-jp/" TargetMode="External"/><Relationship Id="rId7" Type="http://schemas.openxmlformats.org/officeDocument/2006/relationships/table" Target="../tables/table1.xml"/><Relationship Id="rId2" Type="http://schemas.openxmlformats.org/officeDocument/2006/relationships/hyperlink" Target="http://www.tailspintoys.com/" TargetMode="External"/><Relationship Id="rId1" Type="http://schemas.openxmlformats.org/officeDocument/2006/relationships/hyperlink" Target="mailto:CustomerService@tailspintoys.com"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mailto:CustomerService@tailspintoys.com" TargetMode="Externa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janine@contoso.com" TargetMode="External"/><Relationship Id="rId1" Type="http://schemas.openxmlformats.org/officeDocument/2006/relationships/hyperlink" Target="mailto:mike@treyresearch.net" TargetMode="External"/><Relationship Id="rId5" Type="http://schemas.openxmlformats.org/officeDocument/2006/relationships/table" Target="../tables/table2.xml"/><Relationship Id="rId4"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4" tint="-0.249977111117893"/>
    <pageSetUpPr autoPageBreaks="0" fitToPage="1"/>
  </sheetPr>
  <dimension ref="A1:J18"/>
  <sheetViews>
    <sheetView showGridLines="0" tabSelected="1" zoomScaleNormal="100" workbookViewId="0"/>
  </sheetViews>
  <sheetFormatPr defaultColWidth="9.109375" defaultRowHeight="30" customHeight="1" x14ac:dyDescent="0.25"/>
  <cols>
    <col min="1" max="1" width="2.77734375" style="12" customWidth="1"/>
    <col min="2" max="2" width="22.33203125" style="12" customWidth="1"/>
    <col min="3" max="5" width="25.77734375" style="12" customWidth="1"/>
    <col min="6" max="8" width="20.77734375" style="12" customWidth="1"/>
    <col min="9" max="9" width="2.77734375" style="12" customWidth="1"/>
    <col min="10" max="10" width="22.77734375" style="12" customWidth="1"/>
    <col min="11" max="16384" width="9.109375" style="12"/>
  </cols>
  <sheetData>
    <row r="1" spans="1:10" ht="50.1" customHeight="1" x14ac:dyDescent="0.25">
      <c r="A1" s="8"/>
      <c r="B1" s="9" t="s">
        <v>0</v>
      </c>
      <c r="C1" s="9"/>
      <c r="D1" s="9"/>
      <c r="E1" s="9"/>
      <c r="F1" s="9"/>
      <c r="G1" s="10" t="s">
        <v>24</v>
      </c>
      <c r="H1" s="11">
        <v>34567</v>
      </c>
      <c r="J1" s="13" t="s">
        <v>33</v>
      </c>
    </row>
    <row r="2" spans="1:10" ht="60" customHeight="1" x14ac:dyDescent="0.25">
      <c r="B2" s="14" t="s">
        <v>1</v>
      </c>
      <c r="C2" s="14"/>
      <c r="D2" s="14"/>
      <c r="E2" s="14"/>
      <c r="F2" s="14"/>
      <c r="G2" s="10" t="s">
        <v>25</v>
      </c>
      <c r="H2" s="15">
        <f ca="1">TODAY()</f>
        <v>43217</v>
      </c>
    </row>
    <row r="3" spans="1:10" ht="30" customHeight="1" x14ac:dyDescent="0.25">
      <c r="A3" s="8"/>
      <c r="B3" s="16" t="s">
        <v>2</v>
      </c>
      <c r="C3" s="17" t="s">
        <v>8</v>
      </c>
      <c r="D3" s="18" t="s">
        <v>15</v>
      </c>
      <c r="E3" s="49" t="s">
        <v>20</v>
      </c>
      <c r="F3" s="50"/>
      <c r="G3" s="19" t="s">
        <v>26</v>
      </c>
      <c r="H3" s="20">
        <f ca="1">TODAY()+30</f>
        <v>43247</v>
      </c>
    </row>
    <row r="4" spans="1:10" ht="30" customHeight="1" x14ac:dyDescent="0.25">
      <c r="A4" s="8"/>
      <c r="B4" s="16" t="s">
        <v>3</v>
      </c>
      <c r="C4" s="17" t="s">
        <v>9</v>
      </c>
      <c r="D4" s="21" t="s">
        <v>16</v>
      </c>
      <c r="E4" s="49" t="s">
        <v>21</v>
      </c>
      <c r="F4" s="50"/>
      <c r="G4" s="47"/>
      <c r="H4" s="48"/>
    </row>
    <row r="5" spans="1:10" ht="30" customHeight="1" x14ac:dyDescent="0.25">
      <c r="A5" s="8"/>
      <c r="B5" s="22" t="s">
        <v>4</v>
      </c>
      <c r="C5" s="23" t="s">
        <v>10</v>
      </c>
      <c r="D5" s="24" t="s">
        <v>8</v>
      </c>
      <c r="E5" s="25" t="str">
        <f>VLOOKUP(BillName,CustomerList[],8,FALSE)</f>
        <v>432-555-0178</v>
      </c>
      <c r="F5" s="23"/>
      <c r="G5" s="26" t="s">
        <v>27</v>
      </c>
      <c r="H5" s="26"/>
    </row>
    <row r="6" spans="1:10" ht="30" customHeight="1" x14ac:dyDescent="0.25">
      <c r="A6" s="8"/>
      <c r="B6" s="52" t="s">
        <v>5</v>
      </c>
      <c r="C6" s="23" t="str">
        <f>VLOOKUP(BillName,CustomerList[],3,FALSE)</f>
        <v>345 Cherry Street</v>
      </c>
      <c r="D6" s="24" t="s">
        <v>9</v>
      </c>
      <c r="E6" s="25" t="str">
        <f>VLOOKUP(BillName,CustomerList[],10,FALSE)</f>
        <v>432-555-0124</v>
      </c>
      <c r="F6" s="23"/>
      <c r="G6" s="51" t="s">
        <v>28</v>
      </c>
      <c r="H6" s="51"/>
    </row>
    <row r="7" spans="1:10" ht="30" customHeight="1" x14ac:dyDescent="0.25">
      <c r="A7" s="8"/>
      <c r="B7" s="52"/>
      <c r="C7" s="23" t="str">
        <f>IF(VLOOKUP(BillName,CustomerList[],4,FALSE)&lt;&gt;"",VLOOKUP(BillName,CustomerList[],4,FALSE),IF(VLOOKUP(BillName,CustomerList[],5,FALSE)&lt;&gt;"",CONCATENATE(VLOOKUP(BillName,CustomerList[],5,FALSE),", ",VLOOKUP(BillName,CustomerList[],6,FALSE)," ",VLOOKUP(BillName,CustomerList[],7,FALSE)),CONCATENATE(VLOOKUP(BillName,CustomerList[],6,FALSE)," ",VLOOKUP(BillName,CustomerList[],7,FALSE))))</f>
        <v>Suite 123</v>
      </c>
      <c r="D7" s="24" t="s">
        <v>17</v>
      </c>
      <c r="E7" s="27" t="str">
        <f>VLOOKUP(BillName,CustomerList[],9,FALSE)</f>
        <v>mike@treyresearch.net</v>
      </c>
      <c r="F7" s="23"/>
      <c r="G7" s="51"/>
      <c r="H7" s="51"/>
    </row>
    <row r="8" spans="1:10" ht="30" customHeight="1" x14ac:dyDescent="0.25">
      <c r="A8" s="8"/>
      <c r="B8" s="52"/>
      <c r="C8" s="23" t="str">
        <f>IF(VLOOKUP(BillName,CustomerList[],4,FALSE)="","",IF(VLOOKUP(BillName,CustomerList[],5,FALSE)&lt;&gt;"",CONCATENATE(VLOOKUP(BillName,CustomerList[],5,FALSE),", ",VLOOKUP(BillName,CustomerList[],6,FALSE)," ",VLOOKUP(BillName,CustomerList[],7,FALSE)),CONCATENATE(VLOOKUP(BillName,CustomerList[],6,FALSE)," ",VLOOKUP(BillName,CustomerList[],7,FALSE))))</f>
        <v>Albany, SD 12345</v>
      </c>
      <c r="D8" s="24" t="s">
        <v>18</v>
      </c>
      <c r="E8" s="23" t="str">
        <f>VLOOKUP(BillName,CustomerList[],2,FALSE)</f>
        <v>Mike Gragg</v>
      </c>
      <c r="F8" s="23"/>
      <c r="G8" s="51"/>
      <c r="H8" s="51"/>
    </row>
    <row r="9" spans="1:10" ht="30" customHeight="1" x14ac:dyDescent="0.25">
      <c r="A9" s="8"/>
      <c r="B9" s="28" t="s">
        <v>6</v>
      </c>
      <c r="C9" s="29" t="s">
        <v>11</v>
      </c>
      <c r="D9" s="30" t="s">
        <v>19</v>
      </c>
      <c r="E9" s="30" t="s">
        <v>22</v>
      </c>
      <c r="F9" s="30" t="s">
        <v>23</v>
      </c>
      <c r="G9" s="30" t="s">
        <v>29</v>
      </c>
      <c r="H9" s="31" t="s">
        <v>32</v>
      </c>
    </row>
    <row r="10" spans="1:10" ht="30" customHeight="1" x14ac:dyDescent="0.25">
      <c r="A10" s="8"/>
      <c r="B10" s="39">
        <f ca="1">TODAY()</f>
        <v>43217</v>
      </c>
      <c r="C10" s="29" t="s">
        <v>12</v>
      </c>
      <c r="D10" s="32">
        <v>100</v>
      </c>
      <c r="E10" s="30">
        <v>6</v>
      </c>
      <c r="F10" s="32"/>
      <c r="G10" s="32">
        <v>75</v>
      </c>
      <c r="H10" s="33">
        <f>IF(OR(InvoiceItems[[#This Row],[定額料金]]&lt;&gt;"",AND(InvoiceItems[[#This Row],[時給]]&lt;&gt;"",InvoiceItems[[#This Row],[時間]]&lt;&gt;"")),(InvoiceItems[[#This Row],[時給]]*InvoiceItems[[#This Row],[時間]])+InvoiceItems[[#This Row],[定額料金]]-InvoiceItems[[#This Row],[割引額]],"")</f>
        <v>525</v>
      </c>
    </row>
    <row r="11" spans="1:10" ht="30" customHeight="1" x14ac:dyDescent="0.25">
      <c r="A11" s="8"/>
      <c r="B11" s="39">
        <f ca="1">TODAY()+1</f>
        <v>43218</v>
      </c>
      <c r="C11" s="29" t="s">
        <v>13</v>
      </c>
      <c r="D11" s="32">
        <v>75</v>
      </c>
      <c r="E11" s="30">
        <v>3</v>
      </c>
      <c r="F11" s="32"/>
      <c r="G11" s="32"/>
      <c r="H11" s="33">
        <f>IF(OR(InvoiceItems[[#This Row],[定額料金]]&lt;&gt;"",AND(InvoiceItems[[#This Row],[時給]]&lt;&gt;"",InvoiceItems[[#This Row],[時間]]&lt;&gt;"")),(InvoiceItems[[#This Row],[時給]]*InvoiceItems[[#This Row],[時間]])+InvoiceItems[[#This Row],[定額料金]]-InvoiceItems[[#This Row],[割引額]],"")</f>
        <v>225</v>
      </c>
    </row>
    <row r="12" spans="1:10" ht="30" customHeight="1" x14ac:dyDescent="0.25">
      <c r="A12" s="8"/>
      <c r="B12" s="39">
        <f ca="1">TODAY()+2</f>
        <v>43219</v>
      </c>
      <c r="C12" s="29" t="s">
        <v>14</v>
      </c>
      <c r="D12" s="32"/>
      <c r="E12" s="30"/>
      <c r="F12" s="32">
        <v>275</v>
      </c>
      <c r="G12" s="32"/>
      <c r="H12" s="33">
        <f>IF(OR(InvoiceItems[[#This Row],[定額料金]]&lt;&gt;"",AND(InvoiceItems[[#This Row],[時給]]&lt;&gt;"",InvoiceItems[[#This Row],[時間]]&lt;&gt;"")),(InvoiceItems[[#This Row],[時給]]*InvoiceItems[[#This Row],[時間]])+InvoiceItems[[#This Row],[定額料金]]-InvoiceItems[[#This Row],[割引額]],"")</f>
        <v>275</v>
      </c>
    </row>
    <row r="13" spans="1:10" ht="30" customHeight="1" x14ac:dyDescent="0.25">
      <c r="A13" s="8"/>
      <c r="B13" s="39"/>
      <c r="C13" s="29"/>
      <c r="D13" s="32"/>
      <c r="E13" s="30"/>
      <c r="F13" s="32"/>
      <c r="G13" s="32"/>
      <c r="H13" s="33" t="str">
        <f>IF(OR(InvoiceItems[[#This Row],[定額料金]]&lt;&gt;"",AND(InvoiceItems[[#This Row],[時給]]&lt;&gt;"",InvoiceItems[[#This Row],[時間]]&lt;&gt;"")),(InvoiceItems[[#This Row],[時給]]*InvoiceItems[[#This Row],[時間]])+InvoiceItems[[#This Row],[定額料金]]-InvoiceItems[[#This Row],[割引額]],"")</f>
        <v/>
      </c>
    </row>
    <row r="14" spans="1:10" ht="30" customHeight="1" x14ac:dyDescent="0.25">
      <c r="A14" s="8"/>
      <c r="B14" s="39"/>
      <c r="C14" s="29"/>
      <c r="D14" s="32"/>
      <c r="E14" s="30"/>
      <c r="F14" s="32"/>
      <c r="G14" s="32"/>
      <c r="H14" s="33" t="str">
        <f>IF(OR(InvoiceItems[[#This Row],[定額料金]]&lt;&gt;"",AND(InvoiceItems[[#This Row],[時給]]&lt;&gt;"",InvoiceItems[[#This Row],[時間]]&lt;&gt;"")),(InvoiceItems[[#This Row],[時給]]*InvoiceItems[[#This Row],[時間]])+InvoiceItems[[#This Row],[定額料金]]-InvoiceItems[[#This Row],[割引額]],"")</f>
        <v/>
      </c>
    </row>
    <row r="15" spans="1:10" ht="30" customHeight="1" x14ac:dyDescent="0.25">
      <c r="A15" s="8"/>
      <c r="B15" s="39"/>
      <c r="C15" s="29"/>
      <c r="D15" s="32"/>
      <c r="E15" s="30"/>
      <c r="F15" s="32"/>
      <c r="G15" s="32"/>
      <c r="H15" s="33" t="str">
        <f>IF(OR(InvoiceItems[[#This Row],[定額料金]]&lt;&gt;"",AND(InvoiceItems[[#This Row],[時給]]&lt;&gt;"",InvoiceItems[[#This Row],[時間]]&lt;&gt;"")),(InvoiceItems[[#This Row],[時給]]*InvoiceItems[[#This Row],[時間]])+InvoiceItems[[#This Row],[定額料金]]-InvoiceItems[[#This Row],[割引額]],"")</f>
        <v/>
      </c>
    </row>
    <row r="16" spans="1:10" ht="30" customHeight="1" x14ac:dyDescent="0.25">
      <c r="A16" s="8"/>
      <c r="B16" s="45"/>
      <c r="C16" s="45"/>
      <c r="D16" s="45"/>
      <c r="E16" s="45"/>
      <c r="F16" s="45"/>
      <c r="G16" s="34" t="s">
        <v>30</v>
      </c>
      <c r="H16" s="35">
        <f>SUM(InvoiceItems[合計])</f>
        <v>1025</v>
      </c>
    </row>
    <row r="17" spans="1:8" ht="30" customHeight="1" x14ac:dyDescent="0.25">
      <c r="A17" s="8"/>
      <c r="B17" s="45" t="str">
        <f>"すべての小切手の振り出し先を "&amp;会社名_&amp;"."</f>
        <v>すべての小切手の振り出し先を Graphic Design Institute.</v>
      </c>
      <c r="C17" s="45"/>
      <c r="D17" s="45"/>
      <c r="E17" s="45"/>
      <c r="F17" s="45"/>
      <c r="G17" s="36" t="s">
        <v>31</v>
      </c>
      <c r="H17" s="37">
        <v>200</v>
      </c>
    </row>
    <row r="18" spans="1:8" ht="30" customHeight="1" x14ac:dyDescent="0.25">
      <c r="A18" s="8"/>
      <c r="B18" s="46" t="s">
        <v>7</v>
      </c>
      <c r="C18" s="46"/>
      <c r="D18" s="46"/>
      <c r="E18" s="46"/>
      <c r="F18" s="46"/>
      <c r="G18" s="44" t="s">
        <v>32</v>
      </c>
      <c r="H18" s="38">
        <f>InvoiceSubtotal-Deposit</f>
        <v>825</v>
      </c>
    </row>
  </sheetData>
  <sheetProtection formatCells="0" formatColumns="0" formatRows="0" selectLockedCells="1" sort="0"/>
  <mergeCells count="8">
    <mergeCell ref="B16:F16"/>
    <mergeCell ref="B17:F17"/>
    <mergeCell ref="B18:F18"/>
    <mergeCell ref="G4:H4"/>
    <mergeCell ref="E3:F3"/>
    <mergeCell ref="E4:F4"/>
    <mergeCell ref="G6:H8"/>
    <mergeCell ref="B6:B8"/>
  </mergeCells>
  <phoneticPr fontId="1" type="noConversion"/>
  <conditionalFormatting sqref="E3:E4">
    <cfRule type="expression" dxfId="2" priority="2">
      <formula>$E3&lt;&gt;""</formula>
    </cfRule>
  </conditionalFormatting>
  <conditionalFormatting sqref="E7">
    <cfRule type="expression" dxfId="1" priority="1">
      <formula>$E$7&lt;&gt;""</formula>
    </cfRule>
  </conditionalFormatting>
  <dataValidations xWindow="872" yWindow="452" count="49">
    <dataValidation type="list" errorStyle="warning" allowBlank="1" showInputMessage="1" showErrorMessage="1" error="一覧から顧客名を選択します。[キャンセル] を選択し、Alt キーを押しながら下矢印キーを押して、ドロップダウン リストを開き、Enter キーを押して選択します" prompt="このセルの顧客名を選択します。Alt キーを押しながら下矢印キーを押して、ドロップダウン リストを開き、Enter キーを押して選択します。選択一覧を増やすには、顧客ワークシートにさらに顧客を追加します" sqref="C5">
      <formula1>CustomerLookup</formula1>
    </dataValidation>
    <dataValidation allowBlank="1" showInputMessage="1" showErrorMessage="1" prompt="このブックでサービス請求書を作成します。このワークシートに会社と請求書の詳細を入力し、顧客ワークシートに顧客の詳細を入力します。顧客ワークシートに移動するには、セル J1 を選択します" sqref="A1"/>
    <dataValidation allowBlank="1" showInputMessage="1" showErrorMessage="1" prompt="このワークシートのタイトルは、このセルにあります。下のセルには会社名を入力しますセル H1、H2、および H3 には、請求書番号、請求日、および期日を入力します" sqref="B1"/>
    <dataValidation allowBlank="1" showInputMessage="1" showErrorMessage="1" prompt="このセルに請求会社の名前を入力し、セル B3 から E4 に請求会社の詳細を入力し、表のセル B9 以降に請求書の詳細を入力します。" sqref="B2"/>
    <dataValidation allowBlank="1" showInputMessage="1" showErrorMessage="1" prompt="このセルには請求会社の住所を入力します" sqref="B3"/>
    <dataValidation allowBlank="1" showInputMessage="1" showErrorMessage="1" prompt="このセルには郵便番号、都道府県、市区町村を入力します" sqref="B4"/>
    <dataValidation allowBlank="1" showInputMessage="1" showErrorMessage="1" prompt="このセルには請求会社の電話番号を入力します" sqref="D3"/>
    <dataValidation allowBlank="1" showInputMessage="1" showErrorMessage="1" prompt="このセルには請求会社の FAX を入力します" sqref="D4"/>
    <dataValidation allowBlank="1" showInputMessage="1" showErrorMessage="1" prompt="このセルには請求会社のメール アドレスを入力します" sqref="E3"/>
    <dataValidation allowBlank="1" showInputMessage="1" showErrorMessage="1" prompt="このセルには請求会社の Web サイトのアドレスを入力します" sqref="E4"/>
    <dataValidation allowBlank="1" showInputMessage="1" showErrorMessage="1" prompt="右のセルで行った選択に基づいて、行 5 から 8 の請求先情報は自動的に更新されます。セル G6 には請求明細を入力します。" sqref="B5"/>
    <dataValidation allowBlank="1" showInputMessage="1" showErrorMessage="1" prompt="顧客の住所は、自動的にセル C6:C8 で更新されます" sqref="B6:B8"/>
    <dataValidation allowBlank="1" showInputMessage="1" showErrorMessage="1" prompt="顧客の住所は、自動的にこのセルで更新されます" sqref="C6"/>
    <dataValidation allowBlank="1" showInputMessage="1" showErrorMessage="1" prompt="顧客の住所 2 は、自動的にこのセルで更新されます" sqref="C7"/>
    <dataValidation allowBlank="1" showInputMessage="1" showErrorMessage="1" prompt="顧客の郵便番号、都道府県、市区町村は自動的にこのセルで更新されます" sqref="C8"/>
    <dataValidation allowBlank="1" showInputMessage="1" showErrorMessage="1" prompt="顧客の電話番号は、自動的に右のセルで更新されます" sqref="D5"/>
    <dataValidation allowBlank="1" showInputMessage="1" showErrorMessage="1" prompt="顧客の電話番号は、自動的にこのセルで更新されます" sqref="E5"/>
    <dataValidation allowBlank="1" showInputMessage="1" showErrorMessage="1" prompt="顧客の FAX 番号は、自動的に右のセルで更新されます" sqref="D6"/>
    <dataValidation allowBlank="1" showInputMessage="1" showErrorMessage="1" prompt="顧客の FAX 番号は、自動的にこのセルで更新されます" sqref="E6"/>
    <dataValidation allowBlank="1" showInputMessage="1" showErrorMessage="1" prompt="顧客のメール アドレスは、自動的に右のセルで更新されます" sqref="D7"/>
    <dataValidation allowBlank="1" showInputMessage="1" showErrorMessage="1" prompt="顧客のメール アドレスは、自動的にこのセルで更新されます" sqref="E7"/>
    <dataValidation allowBlank="1" showInputMessage="1" showErrorMessage="1" prompt="顧客の担当者名は、自動的に右のセルで更新されます" sqref="D8"/>
    <dataValidation allowBlank="1" showInputMessage="1" showErrorMessage="1" prompt="顧客の担当者名は、自動的にこのセルで更新されます" sqref="E8"/>
    <dataValidation allowBlank="1" showInputMessage="1" showErrorMessage="1" prompt="右のセルには請求書番号を入力します" sqref="G1"/>
    <dataValidation allowBlank="1" showInputMessage="1" showErrorMessage="1" prompt="このセルに請求書番号を入力します" sqref="H1"/>
    <dataValidation allowBlank="1" showInputMessage="1" showErrorMessage="1" prompt="右にあるセルに請求日を入力します" sqref="G2"/>
    <dataValidation allowBlank="1" showInputMessage="1" showErrorMessage="1" prompt="このセルに請求日を入力します" sqref="H2"/>
    <dataValidation allowBlank="1" showInputMessage="1" showErrorMessage="1" prompt="右にあるセルに期日を入力します" sqref="G3"/>
    <dataValidation allowBlank="1" showInputMessage="1" showErrorMessage="1" prompt="このセルには期日を入力します" sqref="H3"/>
    <dataValidation allowBlank="1" showInputMessage="1" showErrorMessage="1" prompt="下のセルには請求明細を入力します。" sqref="G5:H5"/>
    <dataValidation allowBlank="1" showInputMessage="1" showErrorMessage="1" prompt="このセルには請求明細を入力します。" sqref="G6:H8"/>
    <dataValidation allowBlank="1" showInputMessage="1" showErrorMessage="1" prompt="この見出しの下にあるこの列に日付を入力します" sqref="B9"/>
    <dataValidation allowBlank="1" showInputMessage="1" showErrorMessage="1" prompt="この見出しの下にあるこの列に説明を入力します" sqref="C9"/>
    <dataValidation allowBlank="1" showInputMessage="1" showErrorMessage="1" prompt="この見出しの下にあるこの列に時給を入力します" sqref="D9"/>
    <dataValidation allowBlank="1" showInputMessage="1" showErrorMessage="1" prompt="この見出しの下にあるこの列に時間を入力します" sqref="E9"/>
    <dataValidation allowBlank="1" showInputMessage="1" showErrorMessage="1" prompt="この見出しの下にあるこの列に定額料金を入力します" sqref="F9"/>
    <dataValidation allowBlank="1" showInputMessage="1" showErrorMessage="1" prompt="この見出しの下にあるこの列に割引額を入力します" sqref="G9"/>
    <dataValidation allowBlank="1" showInputMessage="1" showErrorMessage="1" prompt="合計はこの見出しの下にあるこの列で自動計算されます" sqref="H9"/>
    <dataValidation allowBlank="1" showInputMessage="1" showErrorMessage="1" prompt="請求書の小計は自動的に右のセルで計算されます" sqref="G16"/>
    <dataValidation allowBlank="1" showInputMessage="1" showErrorMessage="1" prompt="請求書の小計は自動的にこのセルで計算されます" sqref="H16"/>
    <dataValidation allowBlank="1" showInputMessage="1" showErrorMessage="1" prompt="右にあるセルに預金額を入力します" sqref="G17"/>
    <dataValidation allowBlank="1" showInputMessage="1" showErrorMessage="1" prompt="このセルに預金額を入力します" sqref="H17"/>
    <dataValidation allowBlank="1" showInputMessage="1" showErrorMessage="1" prompt="右のセルで総額が自動計算されます" sqref="G18"/>
    <dataValidation allowBlank="1" showInputMessage="1" showErrorMessage="1" prompt="このセルで総額が自動計算されます" sqref="H18"/>
    <dataValidation allowBlank="1" showInputMessage="1" showErrorMessage="1" prompt="このセルの最初の &lt;#&gt; の位置に総額の支払期限として日数を入力し、2 つ目の &lt;#&gt; に期限切れになった場合のサービス料金のパーセンテージを入力します" sqref="B18:F18"/>
    <dataValidation allowBlank="1" showInputMessage="1" showErrorMessage="1" prompt="会社名はこのセルに自動的に追加されます" sqref="B17:F17"/>
    <dataValidation allowBlank="1" showInputMessage="1" showErrorMessage="1" prompt="右のセルには請求会社の電話番号を入力します" sqref="C3"/>
    <dataValidation allowBlank="1" showInputMessage="1" showErrorMessage="1" prompt="右のセルには請求会社の FAX 番号を入力します" sqref="C4"/>
    <dataValidation allowBlank="1" showInputMessage="1" showErrorMessage="1" prompt="顧客ワークシートへのナビゲーション リンク。このセルは印刷されません" sqref="J1"/>
  </dataValidations>
  <hyperlinks>
    <hyperlink ref="E3" r:id="rId1"/>
    <hyperlink ref="E4" r:id="rId2"/>
    <hyperlink ref="E4:F4" r:id="rId3" tooltip="選択して Web サイトに移動します" display="www.tailspintoys.com"/>
    <hyperlink ref="E3:F3" r:id="rId4" tooltip="選択して電子メールを送信します" display="CustomerService@tailspintoys.com"/>
    <hyperlink ref="J1" location="顧客!A1" tooltip="選択して顧客ワークシートに移動します" display="顧客"/>
  </hyperlinks>
  <printOptions horizontalCentered="1"/>
  <pageMargins left="0.25" right="0.25" top="0.75" bottom="0.75" header="0.3" footer="0.3"/>
  <pageSetup paperSize="9" fitToHeight="0" orientation="portrait" r:id="rId5"/>
  <headerFooter differentFirst="1">
    <oddFooter>Page &amp;P of &amp;N</oddFooter>
  </headerFooter>
  <drawing r:id="rId6"/>
  <tableParts count="1">
    <tablePart r:id="rId7"/>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3"/>
    <pageSetUpPr autoPageBreaks="0" fitToPage="1"/>
  </sheetPr>
  <dimension ref="B1:M4"/>
  <sheetViews>
    <sheetView showGridLines="0" zoomScaleNormal="100" workbookViewId="0"/>
  </sheetViews>
  <sheetFormatPr defaultColWidth="9.109375" defaultRowHeight="30" customHeight="1" x14ac:dyDescent="0.25"/>
  <cols>
    <col min="1" max="1" width="2.33203125" customWidth="1"/>
    <col min="2" max="2" width="20.33203125" customWidth="1"/>
    <col min="3" max="3" width="18.88671875" customWidth="1"/>
    <col min="4" max="4" width="21.88671875" customWidth="1"/>
    <col min="5" max="5" width="19.6640625" customWidth="1"/>
    <col min="6" max="6" width="21.33203125" customWidth="1"/>
    <col min="7" max="7" width="15.88671875" customWidth="1"/>
    <col min="8" max="8" width="15.21875" customWidth="1"/>
    <col min="9" max="9" width="16.77734375" customWidth="1"/>
    <col min="10" max="10" width="28.6640625" customWidth="1"/>
    <col min="11" max="11" width="16.77734375" customWidth="1"/>
    <col min="12" max="12" width="2.77734375" customWidth="1"/>
    <col min="13" max="13" width="20.109375" customWidth="1"/>
  </cols>
  <sheetData>
    <row r="1" spans="2:13" ht="50.1" customHeight="1" x14ac:dyDescent="0.25">
      <c r="B1" s="2" t="s">
        <v>33</v>
      </c>
      <c r="C1" s="2"/>
      <c r="D1" s="2"/>
      <c r="E1" s="2"/>
      <c r="F1" s="2"/>
      <c r="G1" s="2"/>
      <c r="H1" s="2"/>
      <c r="I1" s="2"/>
      <c r="J1" s="2"/>
      <c r="K1" s="2"/>
      <c r="M1" s="7" t="s">
        <v>0</v>
      </c>
    </row>
    <row r="2" spans="2:13" ht="30" customHeight="1" x14ac:dyDescent="0.25">
      <c r="B2" s="3" t="s">
        <v>34</v>
      </c>
      <c r="C2" s="3" t="s">
        <v>36</v>
      </c>
      <c r="D2" s="3" t="s">
        <v>38</v>
      </c>
      <c r="E2" s="1" t="s">
        <v>41</v>
      </c>
      <c r="F2" s="3" t="s">
        <v>43</v>
      </c>
      <c r="G2" s="3" t="s">
        <v>46</v>
      </c>
      <c r="H2" s="3" t="s">
        <v>49</v>
      </c>
      <c r="I2" s="3" t="s">
        <v>50</v>
      </c>
      <c r="J2" s="6" t="s">
        <v>53</v>
      </c>
      <c r="K2" s="3" t="s">
        <v>56</v>
      </c>
    </row>
    <row r="3" spans="2:13" ht="30" customHeight="1" x14ac:dyDescent="0.25">
      <c r="B3" s="40" t="s">
        <v>10</v>
      </c>
      <c r="C3" s="41" t="s">
        <v>59</v>
      </c>
      <c r="D3" s="41" t="s">
        <v>39</v>
      </c>
      <c r="E3" s="42" t="s">
        <v>42</v>
      </c>
      <c r="F3" s="41" t="s">
        <v>44</v>
      </c>
      <c r="G3" s="41" t="s">
        <v>47</v>
      </c>
      <c r="H3" s="4">
        <v>12345</v>
      </c>
      <c r="I3" s="43" t="s">
        <v>51</v>
      </c>
      <c r="J3" s="5" t="s">
        <v>54</v>
      </c>
      <c r="K3" s="43" t="s">
        <v>57</v>
      </c>
    </row>
    <row r="4" spans="2:13" ht="30" customHeight="1" x14ac:dyDescent="0.25">
      <c r="B4" s="40" t="s">
        <v>35</v>
      </c>
      <c r="C4" s="41" t="s">
        <v>37</v>
      </c>
      <c r="D4" s="41" t="s">
        <v>40</v>
      </c>
      <c r="E4" s="42"/>
      <c r="F4" s="41" t="s">
        <v>45</v>
      </c>
      <c r="G4" s="41" t="s">
        <v>48</v>
      </c>
      <c r="H4" s="4">
        <v>9876</v>
      </c>
      <c r="I4" s="43" t="s">
        <v>52</v>
      </c>
      <c r="J4" s="5" t="s">
        <v>55</v>
      </c>
      <c r="K4" s="43" t="s">
        <v>58</v>
      </c>
    </row>
  </sheetData>
  <sheetProtection formatCells="0" formatColumns="0" formatRows="0" insertColumns="0" insertRows="0" insertHyperlinks="0" deleteColumns="0" deleteRows="0" selectLockedCells="1" sort="0" autoFilter="0" pivotTables="0"/>
  <phoneticPr fontId="2"/>
  <dataValidations count="13">
    <dataValidation allowBlank="1" showInputMessage="1" showErrorMessage="1" prompt="顧客ワークシートに顧客の詳細を入力します。入力した顧客情報は、請求書ワークシートで使用されます。セル M1 を選択してサービス請求書ワークシートに移動する" sqref="A1"/>
    <dataValidation allowBlank="1" showInputMessage="1" showErrorMessage="1" prompt="このセルには、このワークシートのタイトルが表示されます" sqref="B1"/>
    <dataValidation allowBlank="1" showInputMessage="1" showErrorMessage="1" prompt="この見出しの下にあるこの列に会社名を入力します。特定のエントリを検索するには、見出しフィルターを使用します" sqref="B2"/>
    <dataValidation allowBlank="1" showInputMessage="1" showErrorMessage="1" prompt="この見出しの下にあるこの列に連絡先の名前を入力します" sqref="C2"/>
    <dataValidation allowBlank="1" showInputMessage="1" showErrorMessage="1" prompt="この見出しの下にあるこの列に番地を入力します" sqref="D2"/>
    <dataValidation allowBlank="1" showInputMessage="1" showErrorMessage="1" prompt="この見出しの下にあるこの列に番地 2 を入力します" sqref="E2"/>
    <dataValidation allowBlank="1" showInputMessage="1" showErrorMessage="1" prompt="この見出しの下にあるこの列に市区町村を入力します" sqref="F2"/>
    <dataValidation allowBlank="1" showInputMessage="1" showErrorMessage="1" prompt="この見出しの下にあるこの列に都道府県を入力します" sqref="G2"/>
    <dataValidation allowBlank="1" showInputMessage="1" showErrorMessage="1" prompt="この見出しの下にあるこの列に郵便番号を入力します" sqref="H2"/>
    <dataValidation allowBlank="1" showInputMessage="1" showErrorMessage="1" prompt="この見出しの下にあるこの列に電話番号を入力します" sqref="I2"/>
    <dataValidation allowBlank="1" showInputMessage="1" showErrorMessage="1" prompt="この見出しの下にあるこの列にメール アドレスを入力します" sqref="J2"/>
    <dataValidation allowBlank="1" showInputMessage="1" showErrorMessage="1" prompt="この見出しの下にあるこの列に FAX 番号を入力します" sqref="K2"/>
    <dataValidation allowBlank="1" showInputMessage="1" showErrorMessage="1" prompt="サービスの請求書ワークシートに移動するナビゲーション リンク。このセルは印刷されません" sqref="M1"/>
  </dataValidations>
  <hyperlinks>
    <hyperlink ref="J3" r:id="rId1"/>
    <hyperlink ref="J4" r:id="rId2"/>
    <hyperlink ref="M1" location="サービス請求書!A1" tooltip="選択してサービス請求書ワークシートに移動します" display="サービス請求書"/>
  </hyperlinks>
  <printOptions horizontalCentered="1"/>
  <pageMargins left="0.25" right="0.25" top="0.75" bottom="0.75" header="0.3" footer="0.3"/>
  <pageSetup paperSize="9" fitToHeight="0" orientation="landscape" r:id="rId3"/>
  <headerFooter differentFirst="1">
    <oddFooter>Page &amp;P of &amp;N</oddFooter>
  </headerFooter>
  <drawing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16</vt:i4>
      </vt:variant>
    </vt:vector>
  </HeadingPairs>
  <TitlesOfParts>
    <vt:vector size="18" baseType="lpstr">
      <vt:lpstr>サービス請求書</vt:lpstr>
      <vt:lpstr>顧客</vt:lpstr>
      <vt:lpstr>BillName</vt:lpstr>
      <vt:lpstr>ColumnTitle1</vt:lpstr>
      <vt:lpstr>ColumnTitleRegion1.G6.1</vt:lpstr>
      <vt:lpstr>CustomerLookup</vt:lpstr>
      <vt:lpstr>Deposit</vt:lpstr>
      <vt:lpstr>InvoiceSubtotal</vt:lpstr>
      <vt:lpstr>サービス請求書!Print_Area</vt:lpstr>
      <vt:lpstr>顧客!Print_Area</vt:lpstr>
      <vt:lpstr>サービス請求書!Print_Titles</vt:lpstr>
      <vt:lpstr>顧客!Print_Titles</vt:lpstr>
      <vt:lpstr>RowTitleRegion1..H3</vt:lpstr>
      <vt:lpstr>RowTitleRegion2..C8</vt:lpstr>
      <vt:lpstr>RowTitleRegion3..E8</vt:lpstr>
      <vt:lpstr>RowTitleRegion4..H18</vt:lpstr>
      <vt:lpstr>Title2</vt:lpstr>
      <vt:lpstr>会社名_</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tester</cp:lastModifiedBy>
  <dcterms:created xsi:type="dcterms:W3CDTF">2017-04-21T05:22:01Z</dcterms:created>
  <dcterms:modified xsi:type="dcterms:W3CDTF">2018-04-27T07:01:27Z</dcterms:modified>
</cp:coreProperties>
</file>