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4_WordTech_Accessible_Templates_WAC_B4\04_PreDTP_Done\ja-JP\"/>
    </mc:Choice>
  </mc:AlternateContent>
  <bookViews>
    <workbookView xWindow="0" yWindow="0" windowWidth="28800" windowHeight="11715"/>
  </bookViews>
  <sheets>
    <sheet name="燃費効率トラッカー" sheetId="1" r:id="rId1"/>
  </sheets>
  <definedNames>
    <definedName name="AverageCost">燃費効率トラッカー!$C$5</definedName>
    <definedName name="AverageCostGallon">燃費効率トラッカー!$D$5</definedName>
    <definedName name="AverageCostMile">燃費効率トラッカー!$F$5</definedName>
    <definedName name="AverageGallons">燃費効率トラッカー!$B$5</definedName>
    <definedName name="AverageMPG">燃費効率トラッカー!$E$5</definedName>
    <definedName name="ColumnTitle1">GasMileageTracker[[#Headers],[日付]]</definedName>
    <definedName name="ColumnTitleRegion1..F5.1">燃費効率トラッカー!$B$4</definedName>
    <definedName name="OdometerStart">燃費効率トラッカー!$C$4</definedName>
    <definedName name="_xlnm.Print_Titles" localSheetId="0">燃費効率トラッカー!$6:$6</definedName>
    <definedName name="RowTitleRegion1..H5">燃費効率トラッカー!$G$4</definedName>
    <definedName name="旅のマイル">燃費効率トラッカー!$H$4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2" i="1"/>
  <c r="H13" i="1"/>
  <c r="H14" i="1"/>
  <c r="H15" i="1"/>
  <c r="H11" i="1"/>
  <c r="H10" i="1"/>
  <c r="H8" i="1"/>
  <c r="H9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B5" i="1" l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<sst xmlns="http://schemas.openxmlformats.org/spreadsheetml/2006/main" count="21" uniqueCount="16">
  <si>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燃費効率トラッカー</t>
  </si>
  <si>
    <t>ガソリンを入れるたびに、距離計をリセットすることを忘れないでください。</t>
  </si>
  <si>
    <t>平均値</t>
  </si>
  <si>
    <t>ガロン</t>
  </si>
  <si>
    <t>日付</t>
  </si>
  <si>
    <t>費用</t>
  </si>
  <si>
    <t>費用/ガロン</t>
  </si>
  <si>
    <t>MPG</t>
  </si>
  <si>
    <t>燃料費の合計</t>
  </si>
  <si>
    <t>費用/マイル</t>
  </si>
  <si>
    <t>旅行の試算ツール</t>
  </si>
  <si>
    <t>旅のマイル:</t>
  </si>
  <si>
    <t>旅費:</t>
  </si>
  <si>
    <t>マイル/ガロン</t>
  </si>
  <si>
    <t>距離計</t>
    <phoneticPr fontId="2"/>
  </si>
  <si>
    <t>合計ガロン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</si>
</sst>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¥&quot;#,##0.00;&quot;¥&quot;\-#,##0.00"/>
    <numFmt numFmtId="176" formatCode="0.00_ "/>
    <numFmt numFmtId="177" formatCode="0_ "/>
    <numFmt numFmtId="178" formatCode="&quot;¥&quot;#,##0_);\(&quot;¥&quot;#,##0\)"/>
    <numFmt numFmtId="179" formatCode="yyyy&quot;年&quot;m&quot;月&quot;d&quot;日&quot;;@"/>
    <numFmt numFmtId="180" formatCode="0.0_ "/>
    <numFmt numFmtId="181" formatCode="#,##0_ "/>
  </numFmts>
  <fonts count="15" x14ac:knownFonts="1">
    <font>
      <sz val="11"/>
      <color theme="1" tint="0.14993743705557422"/>
      <name val="Meiryo UI"/>
      <family val="3"/>
      <charset val="128"/>
    </font>
    <font>
      <b/>
      <sz val="11"/>
      <color rgb="FF3F3F3F"/>
      <name val="メイリオ"/>
      <family val="2"/>
      <scheme val="minor"/>
    </font>
    <font>
      <sz val="6"/>
      <name val="メイリオ"/>
      <family val="3"/>
      <charset val="128"/>
      <scheme val="minor"/>
    </font>
    <font>
      <b/>
      <sz val="36"/>
      <color theme="4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b/>
      <sz val="26"/>
      <color theme="1" tint="0.24994659260841701"/>
      <name val="Meiryo UI"/>
      <family val="3"/>
      <charset val="128"/>
    </font>
    <font>
      <sz val="28"/>
      <color theme="1" tint="0.2499465926084170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 tint="0.14993743705557422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21">
    <xf numFmtId="0" fontId="0" fillId="3" borderId="0">
      <alignment horizontal="right" vertical="center" indent="2"/>
    </xf>
    <xf numFmtId="0" fontId="3" fillId="0" borderId="0" applyNumberFormat="0" applyFill="0" applyProtection="0">
      <alignment horizontal="left"/>
    </xf>
    <xf numFmtId="0" fontId="6" fillId="2" borderId="1" applyNumberFormat="0" applyProtection="0">
      <alignment horizontal="left" indent="1"/>
    </xf>
    <xf numFmtId="177" fontId="9" fillId="0" borderId="0" applyFill="0" applyBorder="0" applyProtection="0">
      <alignment horizontal="center" vertical="top"/>
    </xf>
    <xf numFmtId="180" fontId="7" fillId="0" borderId="0" applyFill="0" applyBorder="0" applyAlignment="0" applyProtection="0">
      <alignment horizontal="right" vertical="center" indent="2"/>
    </xf>
    <xf numFmtId="176" fontId="11" fillId="0" borderId="0" applyFill="0" applyBorder="0" applyAlignment="0" applyProtection="0">
      <alignment horizontal="right" vertical="center" indent="2"/>
    </xf>
    <xf numFmtId="7" fontId="11" fillId="0" borderId="0" applyFill="0" applyBorder="0" applyAlignment="0" applyProtection="0">
      <alignment horizontal="right" vertical="center" indent="2"/>
    </xf>
    <xf numFmtId="178" fontId="8" fillId="8" borderId="2" applyProtection="0">
      <alignment horizontal="right" vertical="center" indent="1"/>
    </xf>
    <xf numFmtId="0" fontId="9" fillId="0" borderId="0" applyNumberFormat="0" applyFill="0" applyBorder="0" applyProtection="0">
      <alignment horizontal="center" vertical="top"/>
    </xf>
    <xf numFmtId="0" fontId="10" fillId="2" borderId="0" applyBorder="0" applyProtection="0">
      <alignment horizontal="left" vertical="center" indent="1"/>
    </xf>
    <xf numFmtId="1" fontId="1" fillId="5" borderId="0" applyFon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181" fontId="8" fillId="9" borderId="2" applyProtection="0">
      <alignment horizontal="right" vertical="center" indent="2"/>
    </xf>
    <xf numFmtId="0" fontId="7" fillId="6" borderId="0" applyNumberFormat="0" applyProtection="0">
      <alignment horizontal="center"/>
    </xf>
    <xf numFmtId="0" fontId="7" fillId="7" borderId="0" applyNumberFormat="0" applyProtection="0">
      <alignment horizontal="center"/>
    </xf>
    <xf numFmtId="0" fontId="7" fillId="0" borderId="1" applyNumberFormat="0" applyFill="0" applyAlignment="0">
      <alignment horizontal="center"/>
    </xf>
    <xf numFmtId="0" fontId="7" fillId="4" borderId="1" applyNumberFormat="0">
      <alignment horizontal="left" vertical="center" indent="2"/>
    </xf>
    <xf numFmtId="179" fontId="11" fillId="3" borderId="0" applyFill="0" applyBorder="0" applyAlignment="0">
      <alignment horizontal="right" vertical="center" indent="2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2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0" fontId="4" fillId="3" borderId="0" xfId="0" applyFont="1">
      <alignment horizontal="right" vertical="center" indent="2"/>
    </xf>
    <xf numFmtId="0" fontId="7" fillId="6" borderId="1" xfId="15" applyFont="1" applyFill="1">
      <alignment horizontal="center"/>
    </xf>
    <xf numFmtId="0" fontId="7" fillId="7" borderId="0" xfId="14" applyFont="1">
      <alignment horizontal="center"/>
    </xf>
    <xf numFmtId="0" fontId="7" fillId="6" borderId="0" xfId="13" applyFont="1">
      <alignment horizontal="center"/>
    </xf>
    <xf numFmtId="0" fontId="7" fillId="4" borderId="1" xfId="16" applyFont="1">
      <alignment horizontal="left" vertical="center" indent="2"/>
    </xf>
    <xf numFmtId="7" fontId="9" fillId="6" borderId="0" xfId="6" applyFont="1" applyFill="1" applyAlignment="1">
      <alignment horizontal="center" vertical="top"/>
    </xf>
    <xf numFmtId="0" fontId="10" fillId="2" borderId="0" xfId="9" applyFont="1" applyBorder="1">
      <alignment horizontal="left" vertical="center" indent="1"/>
    </xf>
    <xf numFmtId="176" fontId="9" fillId="6" borderId="1" xfId="8" applyNumberFormat="1" applyFont="1" applyFill="1" applyBorder="1">
      <alignment horizontal="center" vertical="top"/>
    </xf>
    <xf numFmtId="7" fontId="9" fillId="7" borderId="0" xfId="8" applyNumberFormat="1" applyFont="1" applyFill="1">
      <alignment horizontal="center" vertical="top"/>
    </xf>
    <xf numFmtId="7" fontId="9" fillId="6" borderId="0" xfId="8" applyNumberFormat="1" applyFont="1" applyFill="1">
      <alignment horizontal="center" vertical="top"/>
    </xf>
    <xf numFmtId="177" fontId="9" fillId="7" borderId="0" xfId="3" applyNumberFormat="1" applyFont="1" applyFill="1">
      <alignment horizontal="center" vertical="top"/>
    </xf>
    <xf numFmtId="178" fontId="8" fillId="8" borderId="2" xfId="7" applyNumberFormat="1" applyFont="1">
      <alignment horizontal="right" vertical="center" indent="1"/>
    </xf>
    <xf numFmtId="179" fontId="11" fillId="3" borderId="0" xfId="17" applyFill="1" applyBorder="1">
      <alignment horizontal="right" vertical="center" indent="2"/>
    </xf>
    <xf numFmtId="176" fontId="11" fillId="3" borderId="0" xfId="5" applyFill="1" applyBorder="1">
      <alignment horizontal="right" vertical="center" indent="2"/>
    </xf>
    <xf numFmtId="7" fontId="11" fillId="3" borderId="0" xfId="6" applyFill="1" applyBorder="1">
      <alignment horizontal="right" vertical="center" indent="2"/>
    </xf>
    <xf numFmtId="181" fontId="8" fillId="9" borderId="2" xfId="12" applyNumberFormat="1" applyFont="1">
      <alignment horizontal="right" vertical="center" indent="2"/>
    </xf>
    <xf numFmtId="180" fontId="0" fillId="3" borderId="0" xfId="4" applyFont="1" applyFill="1" applyBorder="1">
      <alignment horizontal="right" vertical="center" indent="2"/>
    </xf>
    <xf numFmtId="0" fontId="5" fillId="3" borderId="0" xfId="11" applyFont="1" applyFill="1">
      <alignment horizontal="right" vertical="center"/>
    </xf>
    <xf numFmtId="0" fontId="6" fillId="2" borderId="1" xfId="2" applyFont="1">
      <alignment horizontal="left" indent="1"/>
    </xf>
    <xf numFmtId="0" fontId="3" fillId="3" borderId="0" xfId="1" applyFont="1" applyFill="1">
      <alignment horizontal="left"/>
    </xf>
  </cellXfs>
  <cellStyles count="21">
    <cellStyle name="アクセント 1" xfId="13" builtinId="29" customBuiltin="1"/>
    <cellStyle name="アクセント 2" xfId="14" builtinId="33" customBuiltin="1"/>
    <cellStyle name="タイトル" xfId="1" builtinId="15" customBuiltin="1"/>
    <cellStyle name="どちらでもない" xfId="20" builtinId="28" customBuiltin="1"/>
    <cellStyle name="悪い" xfId="19" builtinId="27" customBuiltin="1"/>
    <cellStyle name="桁区切り" xfId="5" builtinId="6" customBuiltin="1"/>
    <cellStyle name="桁区切り [0.00]" xfId="4" builtinId="3" customBuiltin="1"/>
    <cellStyle name="見出し 1" xfId="2" builtinId="16" customBuiltin="1"/>
    <cellStyle name="見出し 2" xfId="3" builtinId="17" customBuiltin="1"/>
    <cellStyle name="見出し 3" xfId="8" builtinId="18" customBuiltin="1"/>
    <cellStyle name="見出し 4" xfId="9" builtinId="19" customBuiltin="1"/>
    <cellStyle name="左罫線" xfId="15"/>
    <cellStyle name="集計" xfId="12" builtinId="25" customBuiltin="1"/>
    <cellStyle name="出力" xfId="10" builtinId="21" customBuiltin="1"/>
    <cellStyle name="説明文" xfId="11" builtinId="53" customBuiltin="1"/>
    <cellStyle name="通貨" xfId="7" builtinId="7" customBuiltin="1"/>
    <cellStyle name="通貨 [0.00]" xfId="6" builtinId="4" customBuiltin="1"/>
    <cellStyle name="日付" xfId="17"/>
    <cellStyle name="標準" xfId="0" builtinId="0" customBuiltin="1"/>
    <cellStyle name="旅行" xfId="16"/>
    <cellStyle name="良い" xfId="18" builtinId="26" customBuiltin="1"/>
  </cellStyles>
  <dxfs count="14">
    <dxf>
      <font>
        <b val="0"/>
        <i val="0"/>
        <strike val="0"/>
        <outline val="0"/>
        <shadow val="0"/>
        <u val="none"/>
        <vertAlign val="baseline"/>
        <sz val="11"/>
        <color theme="1" tint="0.14990691854609822"/>
        <name val="Meiryo UI"/>
        <family val="3"/>
        <charset val="128"/>
        <scheme val="none"/>
      </font>
    </dxf>
    <dxf>
      <numFmt numFmtId="11" formatCode="&quot;¥&quot;#,##0.00;&quot;¥&quot;\-#,##0.00"/>
    </dxf>
    <dxf>
      <numFmt numFmtId="180" formatCode="0.0_ "/>
    </dxf>
    <dxf>
      <numFmt numFmtId="11" formatCode="&quot;¥&quot;#,##0.00;&quot;¥&quot;\-#,##0.00"/>
    </dxf>
    <dxf>
      <numFmt numFmtId="176" formatCode="0.00_ "/>
    </dxf>
    <dxf>
      <numFmt numFmtId="180" formatCode="0.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燃費効率トラッカー" defaultPivotStyle="PivotStyleLight16">
    <tableStyle name="燃費効率トラッカー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MileageTracker" displayName="GasMileageTracker" ref="B6:H16" headerRowDxfId="8" dataDxfId="7" totalsRowDxfId="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日付" totalsRowLabel="平均値" dataCellStyle="日付"/>
    <tableColumn id="2" name="距離計" totalsRowFunction="average" dataDxfId="0" totalsRowDxfId="5" dataCellStyle="桁区切り [0.00]"/>
    <tableColumn id="8" name="合計ガロン" totalsRowFunction="average" totalsRowDxfId="4" dataCellStyle="桁区切り"/>
    <tableColumn id="3" name="燃料費の合計" totalsRowFunction="average" totalsRowDxfId="3" dataCellStyle="通貨 [0.00]"/>
    <tableColumn id="9" name="費用/ガロン" totalsRowFunction="average" dataCellStyle="通貨 [0.00]">
      <calculatedColumnFormula>IFERROR(IF(AND(GasMileageTracker[[#This Row],[距離計]]&lt;&gt;"", GasMileageTracker[[#This Row],[合計ガロン]]&lt;&gt;""),GasMileageTracker[[#This Row],[燃料費の合計]]/GasMileageTracker[[#This Row],[合計ガロン]],""),"")</calculatedColumnFormula>
    </tableColumn>
    <tableColumn id="7" name="マイル/ガロン" totalsRowFunction="average" totalsRowDxfId="2" dataCellStyle="桁区切り [0.00]">
      <calculatedColumnFormula>IFERROR(GasMileageTracker[[#This Row],[距離計]]/GasMileageTracker[[#This Row],[合計ガロン]],"")</calculatedColumnFormula>
    </tableColumn>
    <tableColumn id="4" name="費用/マイル" totalsRowFunction="average" totalsRowDxfId="1" dataCellStyle="通貨 [0.00]">
      <calculatedColumnFormula>IFERROR(IF(AND(GasMileageTracker[[#This Row],[燃料費の合計]]&lt;&gt;"",GasMileageTracker[[#This Row],[距離計]]&lt;&gt;""),GasMileageTracker[[#This Row],[燃料費の合計]]/GasMileageTracker[[#This Row],[距離計]],""),"")</calculatedColumnFormula>
    </tableColumn>
  </tableColumns>
  <tableStyleInfo name="燃費効率トラッカー" showFirstColumn="0" showLastColumn="0" showRowStripes="1" showColumnStripes="0"/>
  <extLst>
    <ext xmlns:x14="http://schemas.microsoft.com/office/spreadsheetml/2009/9/main" uri="{504A1905-F514-4f6f-8877-14C23A59335A}">
      <x14:table altTextSummary="このテーブルに日付、距離計、合計ガロン、燃料費の合計を入力します。費用/ガロン、マイル/ガロン、費用/マイルが自動計算されます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6640625" style="2" customWidth="1"/>
    <col min="2" max="6" width="19.109375" style="2" customWidth="1"/>
    <col min="7" max="7" width="20" style="2" customWidth="1"/>
    <col min="8" max="8" width="19.109375" style="2" customWidth="1"/>
    <col min="9" max="9" width="2.6640625" style="2" customWidth="1"/>
    <col min="10" max="16384" width="8.88671875" style="2"/>
  </cols>
  <sheetData>
    <row r="1" spans="2:8" ht="61.5" customHeight="1" x14ac:dyDescent="0.7">
      <c r="B1" s="21" t="s">
        <v>0</v>
      </c>
      <c r="C1" s="21"/>
      <c r="D1" s="21"/>
      <c r="E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10</v>
      </c>
      <c r="H3" s="20"/>
    </row>
    <row r="4" spans="2:8" ht="30.75" customHeight="1" x14ac:dyDescent="0.25">
      <c r="B4" s="3" t="s">
        <v>3</v>
      </c>
      <c r="C4" s="4" t="s">
        <v>5</v>
      </c>
      <c r="D4" s="5" t="s">
        <v>6</v>
      </c>
      <c r="E4" s="4" t="s">
        <v>7</v>
      </c>
      <c r="F4" s="5" t="s">
        <v>9</v>
      </c>
      <c r="G4" s="6" t="s">
        <v>11</v>
      </c>
      <c r="H4" s="17">
        <v>380</v>
      </c>
    </row>
    <row r="5" spans="2:8" ht="51.75" customHeight="1" x14ac:dyDescent="0.25">
      <c r="B5" s="9">
        <f>IFERROR(AVERAGE(GasMileageTracker[合計ガロン]),"0.00")</f>
        <v>10</v>
      </c>
      <c r="C5" s="10">
        <f>IFERROR(AVERAGE(GasMileageTracker[燃料費の合計]),0)</f>
        <v>41.226666666666667</v>
      </c>
      <c r="D5" s="11">
        <f>IFERROR(AVERAGE(GasMileageTracker[費用/ガロン]),0)</f>
        <v>4.1173888888888888</v>
      </c>
      <c r="E5" s="12">
        <f>IFERROR(AVERAGE(GasMileageTracker[マイル/ガロン]),0)</f>
        <v>20.972222222222225</v>
      </c>
      <c r="F5" s="7">
        <f>IFERROR(AVERAGE(GasMileageTracker[費用/マイル]),0)</f>
        <v>0.19822049189864852</v>
      </c>
      <c r="G5" s="6" t="s">
        <v>12</v>
      </c>
      <c r="H5" s="13">
        <f>IFERROR(IF(AverageCostMile&lt;&gt;"",(旅のマイル/AverageMPG)*AverageCostGallon,""),0)</f>
        <v>74.603814569536411</v>
      </c>
    </row>
    <row r="6" spans="2:8" ht="20.25" customHeight="1" x14ac:dyDescent="0.25">
      <c r="B6" s="8" t="s">
        <v>4</v>
      </c>
      <c r="C6" s="1" t="s">
        <v>14</v>
      </c>
      <c r="D6" s="1" t="s">
        <v>15</v>
      </c>
      <c r="E6" s="1" t="s">
        <v>8</v>
      </c>
      <c r="F6" s="1" t="s">
        <v>6</v>
      </c>
      <c r="G6" s="1" t="s">
        <v>13</v>
      </c>
      <c r="H6" s="1" t="s">
        <v>9</v>
      </c>
    </row>
    <row r="7" spans="2:8" ht="20.25" customHeight="1" x14ac:dyDescent="0.25">
      <c r="B7" s="14" t="s">
        <v>4</v>
      </c>
      <c r="C7" s="18">
        <v>221</v>
      </c>
      <c r="D7" s="15">
        <v>10</v>
      </c>
      <c r="E7" s="16">
        <v>40.78</v>
      </c>
      <c r="F7" s="16">
        <f>IFERROR(IF(AND(GasMileageTracker[[#This Row],[距離計]]&lt;&gt;"", GasMileageTracker[[#This Row],[合計ガロン]]&lt;&gt;""),GasMileageTracker[[#This Row],[燃料費の合計]]/GasMileageTracker[[#This Row],[合計ガロン]],""),"")</f>
        <v>4.0780000000000003</v>
      </c>
      <c r="G7" s="18">
        <f>IFERROR(GasMileageTracker[[#This Row],[距離計]]/GasMileageTracker[[#This Row],[合計ガロン]],"")</f>
        <v>22.1</v>
      </c>
      <c r="H7" s="16">
        <f>IFERROR(IF(AND(GasMileageTracker[[#This Row],[燃料費の合計]]&lt;&gt;"",GasMileageTracker[[#This Row],[距離計]]&lt;&gt;""),GasMileageTracker[[#This Row],[燃料費の合計]]/GasMileageTracker[[#This Row],[距離計]],""),"")</f>
        <v>0.18452488687782806</v>
      </c>
    </row>
    <row r="8" spans="2:8" ht="20.25" customHeight="1" x14ac:dyDescent="0.25">
      <c r="B8" s="14" t="s">
        <v>4</v>
      </c>
      <c r="C8" s="18">
        <v>219.8</v>
      </c>
      <c r="D8" s="15">
        <v>12</v>
      </c>
      <c r="E8" s="16">
        <v>50.12</v>
      </c>
      <c r="F8" s="16">
        <f>IFERROR(IF(AND(GasMileageTracker[[#This Row],[距離計]]&lt;&gt;"", GasMileageTracker[[#This Row],[合計ガロン]]&lt;&gt;""),GasMileageTracker[[#This Row],[燃料費の合計]]/GasMileageTracker[[#This Row],[合計ガロン]],""),"")</f>
        <v>4.1766666666666667</v>
      </c>
      <c r="G8" s="18">
        <f>IFERROR(GasMileageTracker[[#This Row],[距離計]]/GasMileageTracker[[#This Row],[合計ガロン]],"")</f>
        <v>18.316666666666666</v>
      </c>
      <c r="H8" s="16">
        <f>IFERROR(IF(AND(GasMileageTracker[[#This Row],[燃料費の合計]]&lt;&gt;"",GasMileageTracker[[#This Row],[距離計]]&lt;&gt;""),GasMileageTracker[[#This Row],[燃料費の合計]]/GasMileageTracker[[#This Row],[距離計]],""),"")</f>
        <v>0.22802547770700635</v>
      </c>
    </row>
    <row r="9" spans="2:8" ht="20.25" customHeight="1" x14ac:dyDescent="0.25">
      <c r="B9" s="14" t="s">
        <v>4</v>
      </c>
      <c r="C9" s="18">
        <v>180</v>
      </c>
      <c r="D9" s="15">
        <v>8</v>
      </c>
      <c r="E9" s="16">
        <v>32.78</v>
      </c>
      <c r="F9" s="16">
        <f>IFERROR(IF(AND(GasMileageTracker[[#This Row],[距離計]]&lt;&gt;"", GasMileageTracker[[#This Row],[合計ガロン]]&lt;&gt;""),GasMileageTracker[[#This Row],[燃料費の合計]]/GasMileageTracker[[#This Row],[合計ガロン]],""),"")</f>
        <v>4.0975000000000001</v>
      </c>
      <c r="G9" s="18">
        <f>IFERROR(GasMileageTracker[[#This Row],[距離計]]/GasMileageTracker[[#This Row],[合計ガロン]],"")</f>
        <v>22.5</v>
      </c>
      <c r="H9" s="16">
        <f>IFERROR(IF(AND(GasMileageTracker[[#This Row],[燃料費の合計]]&lt;&gt;"",GasMileageTracker[[#This Row],[距離計]]&lt;&gt;""),GasMileageTracker[[#This Row],[燃料費の合計]]/GasMileageTracker[[#This Row],[距離計]],""),"")</f>
        <v>0.18211111111111111</v>
      </c>
    </row>
    <row r="10" spans="2:8" ht="20.25" customHeight="1" x14ac:dyDescent="0.25">
      <c r="B10" s="14"/>
      <c r="C10" s="18"/>
      <c r="D10" s="15"/>
      <c r="E10" s="16"/>
      <c r="F10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0" s="18" t="str">
        <f>IFERROR(GasMileageTracker[[#This Row],[距離計]]/GasMileageTracker[[#This Row],[合計ガロン]],"")</f>
        <v/>
      </c>
      <c r="H10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1" spans="2:8" ht="20.25" customHeight="1" x14ac:dyDescent="0.25">
      <c r="B11" s="14"/>
      <c r="C11" s="18"/>
      <c r="D11" s="15"/>
      <c r="E11" s="16"/>
      <c r="F11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1" s="18" t="str">
        <f>IFERROR(GasMileageTracker[[#This Row],[距離計]]/GasMileageTracker[[#This Row],[合計ガロン]],"")</f>
        <v/>
      </c>
      <c r="H11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2" spans="2:8" ht="20.25" customHeight="1" x14ac:dyDescent="0.25">
      <c r="B12" s="14"/>
      <c r="C12" s="18"/>
      <c r="D12" s="15"/>
      <c r="E12" s="16"/>
      <c r="F12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2" s="18" t="str">
        <f>IFERROR(GasMileageTracker[[#This Row],[距離計]]/GasMileageTracker[[#This Row],[合計ガロン]],"")</f>
        <v/>
      </c>
      <c r="H12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3" spans="2:8" ht="20.25" customHeight="1" x14ac:dyDescent="0.25">
      <c r="B13" s="14"/>
      <c r="C13" s="18"/>
      <c r="D13" s="15"/>
      <c r="E13" s="16"/>
      <c r="F13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3" s="18" t="str">
        <f>IFERROR(GasMileageTracker[[#This Row],[距離計]]/GasMileageTracker[[#This Row],[合計ガロン]],"")</f>
        <v/>
      </c>
      <c r="H13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4" spans="2:8" ht="20.25" customHeight="1" x14ac:dyDescent="0.25">
      <c r="B14" s="14"/>
      <c r="C14" s="18"/>
      <c r="D14" s="15"/>
      <c r="E14" s="16"/>
      <c r="F14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4" s="18" t="str">
        <f>IFERROR(GasMileageTracker[[#This Row],[距離計]]/GasMileageTracker[[#This Row],[合計ガロン]],"")</f>
        <v/>
      </c>
      <c r="H14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5" spans="2:8" ht="20.25" customHeight="1" x14ac:dyDescent="0.25">
      <c r="B15" s="14"/>
      <c r="C15" s="18"/>
      <c r="D15" s="15"/>
      <c r="E15" s="16"/>
      <c r="F15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5" s="18" t="str">
        <f>IFERROR(GasMileageTracker[[#This Row],[距離計]]/GasMileageTracker[[#This Row],[合計ガロン]],"")</f>
        <v/>
      </c>
      <c r="H15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6" spans="2:8" ht="20.25" customHeight="1" x14ac:dyDescent="0.25">
      <c r="B16" s="14"/>
      <c r="C16" s="18"/>
      <c r="D16" s="15"/>
      <c r="E16" s="16"/>
      <c r="F16" s="16" t="str">
        <f>IFERROR(IF(AND(GasMileageTracker[[#This Row],[距離計]]&lt;&gt;"", GasMileageTracker[[#This Row],[合計ガロン]]&lt;&gt;""),GasMileageTracker[[#This Row],[燃料費の合計]]/GasMileageTracker[[#This Row],[合計ガロン]],""),"")</f>
        <v/>
      </c>
      <c r="G16" s="18" t="str">
        <f>IFERROR(GasMileageTracker[[#This Row],[距離計]]/GasMileageTracker[[#This Row],[合計ガロン]],"")</f>
        <v/>
      </c>
      <c r="H16" s="16" t="str">
        <f>IFERROR(IF(AND(GasMileageTracker[[#This Row],[燃料費の合計]]&lt;&gt;"",GasMileageTracker[[#This Row],[距離計]]&lt;&gt;""),GasMileageTracker[[#This Row],[燃料費の合計]]/GasMileageTracker[[#This Row],[距離計]],""),"")</f>
        <v/>
      </c>
    </row>
    <row r="17" spans="2:2" ht="20.25" customHeight="1" x14ac:dyDescent="0.25">
      <c r="B17" s="2">
        <v>111</v>
      </c>
    </row>
  </sheetData>
  <mergeCells count="4">
    <mergeCell ref="B2:H2"/>
    <mergeCell ref="B3:F3"/>
    <mergeCell ref="G3:H3"/>
    <mergeCell ref="B1:E1"/>
  </mergeCells>
  <phoneticPr fontId="2"/>
  <dataValidations count="25">
    <dataValidation allowBlank="1" showInputMessage="1" showErrorMessage="1" prompt="燃費効率トラッカー ブックを作成して、このワークシートで燃料費と旅費を追跡します。GasMileageTracker テーブルに旅行と燃料の詳細を入力します" sqref="A1"/>
    <dataValidation allowBlank="1" showInputMessage="1" showErrorMessage="1" prompt="このワークシートのタイトルは、このセルにあります。平均値はセル B4 から F5 で自動計算されます" sqref="B1"/>
    <dataValidation allowBlank="1" showInputMessage="1" showErrorMessage="1" prompt="平均値は下のセルで自動計算されますセル G3 の旅行の試算ツールを使用して、旅費を計算します" sqref="B3"/>
    <dataValidation allowBlank="1" showInputMessage="1" showErrorMessage="1" prompt="ガロンは下のセルで自動計算されます" sqref="B4"/>
    <dataValidation allowBlank="1" showInputMessage="1" showErrorMessage="1" prompt="燃料費は下のセルで自動計算されます" sqref="C4"/>
    <dataValidation allowBlank="1" showInputMessage="1" showErrorMessage="1" prompt="費用/ガロンは下のセルで自動計算されます" sqref="D4"/>
    <dataValidation allowBlank="1" showInputMessage="1" showErrorMessage="1" prompt="マイル/ガロンは下のセルで自動計算されます" sqref="E4"/>
    <dataValidation allowBlank="1" showInputMessage="1" showErrorMessage="1" prompt="費用/マイルは下のセルで自動計算されます" sqref="F4"/>
    <dataValidation allowBlank="1" showInputMessage="1" showErrorMessage="1" prompt="費用/マイルはこのセルで自動計算されます" sqref="F5"/>
    <dataValidation allowBlank="1" showInputMessage="1" showErrorMessage="1" prompt="ガロンはこのセルで自動計算されます" sqref="B5"/>
    <dataValidation allowBlank="1" showInputMessage="1" showErrorMessage="1" prompt="燃料費はこのセルで自動計算されます" sqref="C5"/>
    <dataValidation allowBlank="1" showInputMessage="1" showErrorMessage="1" prompt="費用/ガロンはこのセルで自動計算されます" sqref="D5"/>
    <dataValidation allowBlank="1" showInputMessage="1" showErrorMessage="1" prompt="マイル/ガロンはこのセルで自動計算されます" sqref="E5"/>
    <dataValidation allowBlank="1" showInputMessage="1" showErrorMessage="1" prompt="右側のセルに旅のマイルを入力します" sqref="G4"/>
    <dataValidation allowBlank="1" showInputMessage="1" showErrorMessage="1" prompt="このセルに旅のマイルを入力します" sqref="H4"/>
    <dataValidation allowBlank="1" showInputMessage="1" showErrorMessage="1" prompt="旅費は右のセルで自動計算されます" sqref="G5"/>
    <dataValidation allowBlank="1" showInputMessage="1" showErrorMessage="1" prompt="旅費はこのセルで自動計算されます" sqref="H5"/>
    <dataValidation allowBlank="1" showInputMessage="1" showErrorMessage="1" prompt="この見出しの下にあるこの列に日付を入力します" sqref="B6"/>
    <dataValidation allowBlank="1" showInputMessage="1" showErrorMessage="1" prompt="この見出しの下にあるこの列に距離計を入力します" sqref="C6"/>
    <dataValidation allowBlank="1" showInputMessage="1" showErrorMessage="1" prompt="この見出しの下にあるこの列に合計ガロンを入力します" sqref="D6"/>
    <dataValidation allowBlank="1" showInputMessage="1" showErrorMessage="1" prompt="この見出しの下にあるこの列に燃料費の合計を入力します" sqref="E6"/>
    <dataValidation allowBlank="1" showInputMessage="1" showErrorMessage="1" prompt="コスト/ガロンはこの見出しの下にあるこの列で自動計算されます" sqref="F6"/>
    <dataValidation allowBlank="1" showInputMessage="1" showErrorMessage="1" prompt="マイル/ガロンはこの見出しの下にあるこの列で自動計算されます" sqref="G6"/>
    <dataValidation allowBlank="1" showInputMessage="1" showErrorMessage="1" prompt="コスト/マイルがこの見出しの下にあるこの列で自動計算されます" sqref="H6"/>
    <dataValidation allowBlank="1" showInputMessage="1" showErrorMessage="1" prompt="下のセルに旅のマイルを入力して、旅費を計算します" sqref="G3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B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11</vt:i4>
      </vt:variant>
    </vt:vector>
  </HeadingPairs>
  <TitlesOfParts>
    <vt:vector size="12" baseType="lpstr">
      <vt:lpstr>燃費効率トラッカー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燃費効率トラッカー!Print_Titles</vt:lpstr>
      <vt:lpstr>RowTitleRegion1..H5</vt:lpstr>
      <vt:lpstr>旅のマイル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2018-04-17T08:48:36Z</dcterms:modified>
</cp:coreProperties>
</file>