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Default Extension="emf" ContentType="image/x-emf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tables/table21.xml" ContentType="application/vnd.openxmlformats-officedocument.spreadsheetml.table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charts/colors2.xml" ContentType="application/vnd.ms-office.chartcolorstyle+xml"/>
  <Override PartName="/xl/charts/style2.xml" ContentType="application/vnd.ms-office.chartstyle+xml"/>
  <Override PartName="/xl/charts/chart12.xml" ContentType="application/vnd.openxmlformats-officedocument.drawingml.chart+xml"/>
  <Override PartName="/xl/charts/colors12.xml" ContentType="application/vnd.ms-office.chartcolorstyle+xml"/>
  <Override PartName="/xl/charts/style12.xml" ContentType="application/vnd.ms-office.chartstyle+xml"/>
  <Override PartName="/xl/tables/table32.xml" ContentType="application/vnd.openxmlformats-officedocument.spreadsheetml.table+xml"/>
  <Override PartName="/xl/worksheets/sheet12.xml" ContentType="application/vnd.openxmlformats-officedocument.spreadsheetml.worksheet+xml"/>
  <Override PartName="/xl/tables/table13.xml" ContentType="application/vnd.openxmlformats-officedocument.spreadsheetml.table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504"/>
  <workbookPr filterPrivacy="1"/>
  <xr:revisionPtr revIDLastSave="0" documentId="13_ncr:1_{FEC6A34E-0D93-476C-89D3-427C6F991699}" xr6:coauthVersionLast="43" xr6:coauthVersionMax="43" xr10:uidLastSave="{00000000-0000-0000-0000-000000000000}"/>
  <bookViews>
    <workbookView xWindow="-120" yWindow="-120" windowWidth="28890" windowHeight="16110" xr2:uid="{00000000-000D-0000-FFFF-FFFF00000000}"/>
  </bookViews>
  <sheets>
    <sheet name="Spese" sheetId="3" r:id="rId1"/>
    <sheet name="Relazione" sheetId="5" r:id="rId2"/>
  </sheets>
  <definedNames>
    <definedName name="_xlnm.Print_Area" localSheetId="1">Relazione!$A$1:$I$35</definedName>
    <definedName name="Categoria_prodotti_alimentari">Relazione!$B$9:$B$16</definedName>
    <definedName name="Data">Spese_Mensili[Data]</definedName>
    <definedName name="Data_finale">Relazione!$F$3</definedName>
    <definedName name="Data_iniziale">Relazione!$C$3</definedName>
    <definedName name="Luoghi">Spese_Per_Luoghi[Elenco luoghi]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5" l="1"/>
  <c r="F3" i="5"/>
  <c r="B25" i="3"/>
  <c r="G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C10" i="5"/>
  <c r="G24" i="3"/>
  <c r="G23" i="3"/>
  <c r="G22" i="3"/>
  <c r="G21" i="3"/>
  <c r="G20" i="3"/>
  <c r="G19" i="3"/>
  <c r="G18" i="3"/>
  <c r="G17" i="3"/>
  <c r="G16" i="3"/>
  <c r="C23" i="5"/>
  <c r="G15" i="3"/>
  <c r="G14" i="3"/>
  <c r="G13" i="3"/>
  <c r="G12" i="3"/>
  <c r="G11" i="3"/>
  <c r="G10" i="3"/>
  <c r="G9" i="3"/>
  <c r="G8" i="3"/>
  <c r="G7" i="3"/>
  <c r="G6" i="3"/>
  <c r="G5" i="3"/>
  <c r="G4" i="3"/>
  <c r="G26" i="3" s="1"/>
  <c r="C28" i="5" l="1"/>
  <c r="C25" i="5"/>
  <c r="C9" i="5"/>
  <c r="C11" i="5"/>
  <c r="C12" i="5"/>
  <c r="C27" i="5"/>
  <c r="C22" i="5"/>
  <c r="C14" i="5"/>
  <c r="C16" i="5"/>
  <c r="C15" i="5"/>
  <c r="C24" i="5"/>
  <c r="C13" i="5"/>
  <c r="C26" i="5"/>
  <c r="C29" i="5" l="1"/>
  <c r="C17" i="5"/>
</calcChain>
</file>

<file path=xl/sharedStrings.xml><?xml version="1.0" encoding="utf-8"?>
<sst xmlns="http://schemas.openxmlformats.org/spreadsheetml/2006/main" count="101" uniqueCount="44">
  <si>
    <t>Data</t>
  </si>
  <si>
    <t>Totale</t>
  </si>
  <si>
    <t>Categoria</t>
  </si>
  <si>
    <t>Dolci</t>
  </si>
  <si>
    <t>Bevande</t>
  </si>
  <si>
    <t>Cibi pronti</t>
  </si>
  <si>
    <t>Carne</t>
  </si>
  <si>
    <t>Alcol</t>
  </si>
  <si>
    <t>Frutta e verdura</t>
  </si>
  <si>
    <t>Pane</t>
  </si>
  <si>
    <t>Cosa</t>
  </si>
  <si>
    <t>Caramelle</t>
  </si>
  <si>
    <t>Coca Cola</t>
  </si>
  <si>
    <t>Pasti</t>
  </si>
  <si>
    <t>Manzo</t>
  </si>
  <si>
    <t>Whisky</t>
  </si>
  <si>
    <t>Bibite</t>
  </si>
  <si>
    <t>Mele</t>
  </si>
  <si>
    <t>Acqua</t>
  </si>
  <si>
    <t>Cioccolato</t>
  </si>
  <si>
    <t>Riso</t>
  </si>
  <si>
    <t>Birra</t>
  </si>
  <si>
    <t>Banane</t>
  </si>
  <si>
    <t>Panini</t>
  </si>
  <si>
    <t>Prezzo 
per articolo</t>
  </si>
  <si>
    <t>Prezzo 
(somma)</t>
  </si>
  <si>
    <t>Dove</t>
  </si>
  <si>
    <t>Generi alimentari</t>
  </si>
  <si>
    <t>Fast Food</t>
  </si>
  <si>
    <t>Consegna a domicilio</t>
  </si>
  <si>
    <t>Bar</t>
  </si>
  <si>
    <t>Ristorante</t>
  </si>
  <si>
    <t xml:space="preserve">Verificare le spese nel periodo scelto. </t>
  </si>
  <si>
    <t>Giorno di inizio</t>
  </si>
  <si>
    <t>Spese per categoria di prodotti alimentari</t>
  </si>
  <si>
    <t>Categoria di prodotti alimentari</t>
  </si>
  <si>
    <t>Altro</t>
  </si>
  <si>
    <t>Spese per Luogo</t>
  </si>
  <si>
    <t>Elenco luoghi</t>
  </si>
  <si>
    <t>Mercato</t>
  </si>
  <si>
    <t>Uscite</t>
  </si>
  <si>
    <t>Fine giornata</t>
  </si>
  <si>
    <t>Creare il budget per i prodotti alimentari. Consultare i suggerimenti nelle celle di intestazione della tabella in basso.
È possibile creare un report nel foglio di lavoro Relazione.</t>
  </si>
  <si>
    <t>Quantità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</si>
</sst>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7" formatCode="&quot;€&quot;\ #,##0.00;\-&quot;€&quot;\ #,##0.00"/>
    <numFmt numFmtId="164" formatCode="_(* #,##0_);_(* \(#,##0\);_(* &quot;-&quot;_);_(@_)"/>
    <numFmt numFmtId="165" formatCode="_(* #,##0.00_);_(* \(#,##0.00\);_(* &quot;-&quot;??_);_(@_)"/>
    <numFmt numFmtId="166" formatCode="0.0"/>
    <numFmt numFmtId="167" formatCode="_-* #,##0.00\ &quot;€&quot;_-;\-* #,##0.00\ &quot;€&quot;_-;_-* &quot;-&quot;??\ &quot;€&quot;_-;_-@_-"/>
    <numFmt numFmtId="168" formatCode="_-* #,##0\ &quot;€&quot;_-;\-* #,##0\ &quot;€&quot;_-;_-* &quot;-&quot;\ &quot;€&quot;_-;_-@_-"/>
    <numFmt numFmtId="169" formatCode="&quot;€&quot;\ #,##0.00"/>
  </numFmts>
  <fonts count="25" x14ac:knownFonts="1">
    <font>
      <sz val="11"/>
      <color theme="1"/>
      <name val="Candara"/>
      <family val="2"/>
      <charset val="238"/>
      <scheme val="minor"/>
    </font>
    <font>
      <sz val="11"/>
      <color theme="1"/>
      <name val="Candara"/>
      <family val="2"/>
      <scheme val="minor"/>
    </font>
    <font>
      <b/>
      <sz val="11"/>
      <color theme="1"/>
      <name val="Candara"/>
      <family val="2"/>
      <charset val="238"/>
      <scheme val="minor"/>
    </font>
    <font>
      <b/>
      <sz val="11"/>
      <color theme="0"/>
      <name val="Candara"/>
      <family val="2"/>
      <charset val="238"/>
      <scheme val="minor"/>
    </font>
    <font>
      <sz val="10"/>
      <color theme="1"/>
      <name val="Candara"/>
      <family val="2"/>
      <charset val="238"/>
      <scheme val="minor"/>
    </font>
    <font>
      <b/>
      <sz val="10"/>
      <color theme="1"/>
      <name val="Candara"/>
      <family val="2"/>
      <charset val="238"/>
      <scheme val="minor"/>
    </font>
    <font>
      <sz val="16"/>
      <color theme="1"/>
      <name val="Candara"/>
      <family val="2"/>
      <charset val="238"/>
      <scheme val="minor"/>
    </font>
    <font>
      <b/>
      <sz val="14"/>
      <color theme="1"/>
      <name val="Candara"/>
      <family val="2"/>
      <charset val="238"/>
      <scheme val="minor"/>
    </font>
    <font>
      <sz val="11"/>
      <color theme="1"/>
      <name val="Candara"/>
      <family val="2"/>
      <charset val="238"/>
      <scheme val="minor"/>
    </font>
    <font>
      <sz val="18"/>
      <color theme="3"/>
      <name val="Candara"/>
      <family val="2"/>
      <scheme val="major"/>
    </font>
    <font>
      <b/>
      <sz val="15"/>
      <color theme="3"/>
      <name val="Candara"/>
      <family val="2"/>
      <scheme val="minor"/>
    </font>
    <font>
      <b/>
      <sz val="13"/>
      <color theme="3"/>
      <name val="Candara"/>
      <family val="2"/>
      <scheme val="minor"/>
    </font>
    <font>
      <b/>
      <sz val="11"/>
      <color theme="3"/>
      <name val="Candara"/>
      <family val="2"/>
      <scheme val="minor"/>
    </font>
    <font>
      <sz val="11"/>
      <color rgb="FF006100"/>
      <name val="Candara"/>
      <family val="2"/>
      <scheme val="minor"/>
    </font>
    <font>
      <sz val="11"/>
      <color rgb="FF9C0006"/>
      <name val="Candara"/>
      <family val="2"/>
      <scheme val="minor"/>
    </font>
    <font>
      <sz val="11"/>
      <color rgb="FF9C5700"/>
      <name val="Candara"/>
      <family val="2"/>
      <scheme val="minor"/>
    </font>
    <font>
      <sz val="11"/>
      <color rgb="FF3F3F76"/>
      <name val="Candara"/>
      <family val="2"/>
      <scheme val="minor"/>
    </font>
    <font>
      <b/>
      <sz val="11"/>
      <color rgb="FF3F3F3F"/>
      <name val="Candara"/>
      <family val="2"/>
      <scheme val="minor"/>
    </font>
    <font>
      <b/>
      <sz val="11"/>
      <color rgb="FFFA7D00"/>
      <name val="Candara"/>
      <family val="2"/>
      <scheme val="minor"/>
    </font>
    <font>
      <sz val="11"/>
      <color rgb="FFFA7D00"/>
      <name val="Candara"/>
      <family val="2"/>
      <scheme val="minor"/>
    </font>
    <font>
      <b/>
      <sz val="11"/>
      <color theme="0"/>
      <name val="Candara"/>
      <family val="2"/>
      <scheme val="minor"/>
    </font>
    <font>
      <sz val="11"/>
      <color rgb="FFFF0000"/>
      <name val="Candara"/>
      <family val="2"/>
      <scheme val="minor"/>
    </font>
    <font>
      <i/>
      <sz val="11"/>
      <color rgb="FF7F7F7F"/>
      <name val="Candara"/>
      <family val="2"/>
      <scheme val="minor"/>
    </font>
    <font>
      <b/>
      <sz val="11"/>
      <color theme="1"/>
      <name val="Candara"/>
      <family val="2"/>
      <scheme val="minor"/>
    </font>
    <font>
      <sz val="11"/>
      <color theme="0"/>
      <name val="Candara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4" applyNumberFormat="0" applyAlignment="0" applyProtection="0"/>
    <xf numFmtId="0" fontId="17" fillId="9" borderId="5" applyNumberFormat="0" applyAlignment="0" applyProtection="0"/>
    <xf numFmtId="0" fontId="18" fillId="9" borderId="4" applyNumberFormat="0" applyAlignment="0" applyProtection="0"/>
    <xf numFmtId="0" fontId="19" fillId="0" borderId="6" applyNumberFormat="0" applyFill="0" applyAlignment="0" applyProtection="0"/>
    <xf numFmtId="0" fontId="20" fillId="10" borderId="7" applyNumberFormat="0" applyAlignment="0" applyProtection="0"/>
    <xf numFmtId="0" fontId="21" fillId="0" borderId="0" applyNumberFormat="0" applyFill="0" applyBorder="0" applyAlignment="0" applyProtection="0"/>
    <xf numFmtId="0" fontId="8" fillId="11" borderId="8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4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right"/>
    </xf>
    <xf numFmtId="14" fontId="0" fillId="0" borderId="0" xfId="0" applyNumberFormat="1"/>
    <xf numFmtId="14" fontId="4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4" borderId="0" xfId="0" applyFont="1" applyFill="1" applyAlignment="1">
      <alignment horizontal="right" vertical="center"/>
    </xf>
    <xf numFmtId="14" fontId="2" fillId="4" borderId="0" xfId="0" applyNumberFormat="1" applyFont="1" applyFill="1" applyAlignment="1">
      <alignment horizontal="left" vertical="center"/>
    </xf>
    <xf numFmtId="0" fontId="0" fillId="4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6" fontId="4" fillId="0" borderId="0" xfId="0" applyNumberFormat="1" applyFont="1"/>
    <xf numFmtId="169" fontId="4" fillId="0" borderId="0" xfId="0" applyNumberFormat="1" applyFont="1"/>
    <xf numFmtId="7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7" fillId="4" borderId="0" xfId="0" applyFont="1" applyFill="1" applyAlignment="1">
      <alignment horizontal="center" vertical="center"/>
    </xf>
    <xf numFmtId="7" fontId="4" fillId="0" borderId="0" xfId="0" applyNumberFormat="1" applyFont="1"/>
  </cellXfs>
  <cellStyles count="47">
    <cellStyle name="20% - Colore 1" xfId="24" builtinId="30" customBuiltin="1"/>
    <cellStyle name="20% - Colore 2" xfId="28" builtinId="34" customBuiltin="1"/>
    <cellStyle name="20% - Colore 3" xfId="32" builtinId="38" customBuiltin="1"/>
    <cellStyle name="20% - Colore 4" xfId="36" builtinId="42" customBuiltin="1"/>
    <cellStyle name="20% - Colore 5" xfId="40" builtinId="46" customBuiltin="1"/>
    <cellStyle name="20% - Colore 6" xfId="44" builtinId="50" customBuiltin="1"/>
    <cellStyle name="40% - Colore 1" xfId="25" builtinId="31" customBuiltin="1"/>
    <cellStyle name="40% - Colore 2" xfId="29" builtinId="35" customBuiltin="1"/>
    <cellStyle name="40% - Colore 3" xfId="33" builtinId="39" customBuiltin="1"/>
    <cellStyle name="40% - Colore 4" xfId="37" builtinId="43" customBuiltin="1"/>
    <cellStyle name="40% - Colore 5" xfId="41" builtinId="47" customBuiltin="1"/>
    <cellStyle name="40% - Colore 6" xfId="45" builtinId="51" customBuiltin="1"/>
    <cellStyle name="60% - Colore 1" xfId="26" builtinId="32" customBuiltin="1"/>
    <cellStyle name="60% - Colore 2" xfId="30" builtinId="36" customBuiltin="1"/>
    <cellStyle name="60% - Colore 3" xfId="34" builtinId="40" customBuiltin="1"/>
    <cellStyle name="60% - Colore 4" xfId="38" builtinId="44" customBuiltin="1"/>
    <cellStyle name="60% - Colore 5" xfId="42" builtinId="48" customBuiltin="1"/>
    <cellStyle name="60% - Colore 6" xfId="46" builtinId="52" customBuiltin="1"/>
    <cellStyle name="Calcolo" xfId="16" builtinId="22" customBuiltin="1"/>
    <cellStyle name="Cella collegata" xfId="17" builtinId="24" customBuiltin="1"/>
    <cellStyle name="Cella da controllare" xfId="18" builtinId="23" customBuiltin="1"/>
    <cellStyle name="Colore 1" xfId="23" builtinId="29" customBuiltin="1"/>
    <cellStyle name="Colore 2" xfId="27" builtinId="33" customBuiltin="1"/>
    <cellStyle name="Colore 3" xfId="31" builtinId="37" customBuiltin="1"/>
    <cellStyle name="Colore 4" xfId="35" builtinId="41" customBuiltin="1"/>
    <cellStyle name="Colore 5" xfId="39" builtinId="45" customBuiltin="1"/>
    <cellStyle name="Colore 6" xfId="43" builtinId="49" customBuiltin="1"/>
    <cellStyle name="Input" xfId="14" builtinId="20" customBuiltin="1"/>
    <cellStyle name="Migliaia" xfId="1" builtinId="3" customBuiltin="1"/>
    <cellStyle name="Migliaia [0]" xfId="2" builtinId="6" customBuiltin="1"/>
    <cellStyle name="Neutrale" xfId="13" builtinId="28" customBuiltin="1"/>
    <cellStyle name="Normale" xfId="0" builtinId="0" customBuiltin="1"/>
    <cellStyle name="Nota" xfId="20" builtinId="10" customBuiltin="1"/>
    <cellStyle name="Output" xfId="15" builtinId="21" customBuiltin="1"/>
    <cellStyle name="Percentuale" xfId="5" builtinId="5" customBuiltin="1"/>
    <cellStyle name="Testo avviso" xfId="19" builtinId="11" customBuiltin="1"/>
    <cellStyle name="Testo descrittivo" xfId="21" builtinId="53" customBuiltin="1"/>
    <cellStyle name="Titolo" xfId="6" builtinId="15" customBuiltin="1"/>
    <cellStyle name="Titolo 1" xfId="7" builtinId="16" customBuiltin="1"/>
    <cellStyle name="Titolo 2" xfId="8" builtinId="17" customBuiltin="1"/>
    <cellStyle name="Titolo 3" xfId="9" builtinId="18" customBuiltin="1"/>
    <cellStyle name="Titolo 4" xfId="10" builtinId="19" customBuiltin="1"/>
    <cellStyle name="Totale" xfId="22" builtinId="25" customBuiltin="1"/>
    <cellStyle name="Valore non valido" xfId="12" builtinId="27" customBuiltin="1"/>
    <cellStyle name="Valore valido" xfId="11" builtinId="26" customBuiltin="1"/>
    <cellStyle name="Valuta" xfId="3" builtinId="4" customBuiltin="1"/>
    <cellStyle name="Valuta [0]" xfId="4" builtinId="7" customBuiltin="1"/>
  </cellStyles>
  <dxfs count="44">
    <dxf>
      <numFmt numFmtId="11" formatCode="&quot;€&quot;\ #,##0.00;\-&quot;€&quot;\ #,##0.00"/>
    </dxf>
    <dxf>
      <numFmt numFmtId="11" formatCode="&quot;€&quot;\ #,##0.00;\-&quot;€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scheme val="minor"/>
      </font>
      <numFmt numFmtId="11" formatCode="&quot;€&quot;\ #,##0.00;\-&quot;€&quot;\ 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scheme val="minor"/>
      </font>
      <numFmt numFmtId="11" formatCode="&quot;€&quot;\ #,##0.00;\-&quot;€&quot;\ #,##0.0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andara"/>
        <scheme val="minor"/>
      </font>
      <numFmt numFmtId="169" formatCode="&quot;€&quot;\ #,##0.00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ndara"/>
        <scheme val="minor"/>
      </font>
      <numFmt numFmtId="169" formatCode="&quot;€&quot;\ #,##0.00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ndara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ndara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ndara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ndara"/>
        <scheme val="minor"/>
      </font>
    </dxf>
    <dxf>
      <font>
        <b/>
        <strike val="0"/>
        <outline val="0"/>
        <shadow val="0"/>
        <u val="none"/>
        <vertAlign val="baseline"/>
        <sz val="10"/>
        <color theme="1"/>
        <name val="Candara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ndara"/>
        <scheme val="minor"/>
      </font>
      <numFmt numFmtId="169" formatCode="&quot;€&quot;\ #,##0.00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ndara"/>
        <scheme val="minor"/>
      </font>
      <numFmt numFmtId="169" formatCode="&quot;€&quot;\ #,##0.00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ndara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ndara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ndara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ndara"/>
        <scheme val="minor"/>
      </font>
      <alignment horizontal="general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andara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ndara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ndara"/>
        <scheme val="minor"/>
      </font>
      <numFmt numFmtId="166" formatCode="0.0"/>
    </dxf>
    <dxf>
      <font>
        <strike val="0"/>
        <outline val="0"/>
        <shadow val="0"/>
        <u val="none"/>
        <vertAlign val="baseline"/>
        <sz val="10"/>
        <color theme="1"/>
        <name val="Candara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ndara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ndara"/>
        <scheme val="minor"/>
      </font>
      <numFmt numFmtId="19" formatCode="dd/mm/yyyy"/>
    </dxf>
    <dxf>
      <font>
        <strike val="0"/>
        <outline val="0"/>
        <shadow val="0"/>
        <u val="none"/>
        <vertAlign val="baseline"/>
        <sz val="10"/>
        <color theme="1"/>
        <name val="Candara"/>
        <scheme val="minor"/>
      </font>
    </dxf>
    <dxf>
      <numFmt numFmtId="0" formatCode="General"/>
      <alignment horizontal="center" vertical="center" textRotation="0" wrapText="0" indent="0" justifyLastLine="0" shrinkToFit="0" readingOrder="0"/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9"/>
        </top>
      </border>
    </dxf>
    <dxf>
      <font>
        <color theme="0"/>
      </font>
      <fill>
        <patternFill patternType="solid">
          <fgColor theme="9"/>
          <bgColor theme="9"/>
        </patternFill>
      </fill>
    </dxf>
    <dxf>
      <font>
        <color theme="1"/>
      </font>
      <border diagonalUp="0" diagonalDown="0">
        <left/>
        <right/>
        <top/>
        <bottom/>
        <vertical/>
        <horizontal/>
      </border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ck">
          <color theme="7"/>
        </top>
      </border>
    </dxf>
    <dxf>
      <font>
        <color theme="1"/>
      </font>
      <fill>
        <patternFill patternType="solid">
          <fgColor theme="7"/>
          <bgColor theme="7"/>
        </patternFill>
      </fill>
    </dxf>
    <dxf>
      <font>
        <color theme="1"/>
      </font>
      <border diagonalUp="0" diagonalDown="0">
        <left/>
        <right/>
        <top/>
        <bottom/>
        <vertical/>
        <horizontal/>
      </border>
    </dxf>
    <dxf>
      <fill>
        <patternFill patternType="solid">
          <fgColor theme="6" tint="0.79992065187536243"/>
          <bgColor theme="0" tint="-4.9989318521683403E-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6"/>
        </top>
      </border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3" defaultTableStyle="TableStyleMedium2" defaultPivotStyle="PivotStyleLight16">
    <tableStyle name="Spese mensili" pivot="0" count="6" xr9:uid="{00000000-0011-0000-FFFF-FFFF02000000}">
      <tableStyleElement type="wholeTable" dxfId="43"/>
      <tableStyleElement type="headerRow" dxfId="42"/>
      <tableStyleElement type="totalRow" dxfId="41"/>
      <tableStyleElement type="firstColumn" dxfId="40"/>
      <tableStyleElement type="lastColumn" dxfId="39"/>
      <tableStyleElement type="firstRowStripe" dxfId="38"/>
    </tableStyle>
    <tableStyle name="Spese per categoria di prodotti alimentari" pivot="0" count="7" xr9:uid="{00000000-0011-0000-FFFF-FFFF00000000}">
      <tableStyleElement type="wholeTable" dxfId="37"/>
      <tableStyleElement type="headerRow" dxfId="36"/>
      <tableStyleElement type="totalRow" dxfId="35"/>
      <tableStyleElement type="firstColumn" dxfId="34"/>
      <tableStyleElement type="lastColumn" dxfId="33"/>
      <tableStyleElement type="firstRowStripe" dxfId="32"/>
      <tableStyleElement type="firstColumnStripe" dxfId="31"/>
    </tableStyle>
    <tableStyle name="Spese per Luogo" pivot="0" count="6" xr9:uid="{00000000-0011-0000-FFFF-FFFF01000000}">
      <tableStyleElement type="wholeTable" dxfId="30"/>
      <tableStyleElement type="headerRow" dxfId="29"/>
      <tableStyleElement type="totalRow" dxfId="28"/>
      <tableStyleElement type="firstColumn" dxfId="27"/>
      <tableStyleElement type="lastColumn" dxfId="26"/>
      <tableStyleElement type="firstRowStripe" dxfId="25"/>
    </tableStyle>
  </tableStyles>
  <colors>
    <mruColors>
      <color rgb="FFCDF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charts/_rels/chart12.xml.rels>&#65279;<?xml version="1.0" encoding="utf-8"?><Relationships xmlns="http://schemas.openxmlformats.org/package/2006/relationships"><Relationship Type="http://schemas.microsoft.com/office/2011/relationships/chartColorStyle" Target="/xl/charts/colors12.xml" Id="rId2" /><Relationship Type="http://schemas.microsoft.com/office/2011/relationships/chartStyle" Target="/xl/charts/style12.xml" Id="rId1" /></Relationships>
</file>

<file path=xl/charts/_rels/chart21.xml.rels>&#65279;<?xml version="1.0" encoding="utf-8"?><Relationships xmlns="http://schemas.openxmlformats.org/package/2006/relationships"><Relationship Type="http://schemas.microsoft.com/office/2011/relationships/chartColorStyle" Target="/xl/charts/colors2.xml" Id="rId2" /><Relationship Type="http://schemas.microsoft.com/office/2011/relationships/chartStyle" Target="/xl/charts/style2.xml" Id="rId1" /></Relationships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Candara"/>
                <a:ea typeface="Candara"/>
                <a:cs typeface="Candara"/>
              </a:defRPr>
            </a:pPr>
            <a:r>
              <a:rPr lang="pl-PL"/>
              <a:t>Spese per Categoria di prodotti alimentari nel periodo di date scelto.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Candara"/>
              <a:ea typeface="Candara"/>
              <a:cs typeface="Candara"/>
            </a:defRPr>
          </a:pPr>
          <a:endParaRPr lang="it-IT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Relazione!$C$8</c:f>
              <c:strCache>
                <c:ptCount val="1"/>
                <c:pt idx="0">
                  <c:v>Uscite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Relazione!$B$9:$B$16</c:f>
              <c:strCache>
                <c:ptCount val="8"/>
                <c:pt idx="0">
                  <c:v>Alcol</c:v>
                </c:pt>
                <c:pt idx="1">
                  <c:v>Pane</c:v>
                </c:pt>
                <c:pt idx="2">
                  <c:v>Bevande</c:v>
                </c:pt>
                <c:pt idx="3">
                  <c:v>Frutta e verdura</c:v>
                </c:pt>
                <c:pt idx="4">
                  <c:v>Carne</c:v>
                </c:pt>
                <c:pt idx="5">
                  <c:v>Cibi pronti</c:v>
                </c:pt>
                <c:pt idx="6">
                  <c:v>Dolci</c:v>
                </c:pt>
                <c:pt idx="7">
                  <c:v>Altro</c:v>
                </c:pt>
              </c:strCache>
            </c:strRef>
          </c:cat>
          <c:val>
            <c:numRef>
              <c:f>Relazione!$C$9:$C$16</c:f>
              <c:numCache>
                <c:formatCode>"€"\ #,##0.00</c:formatCode>
                <c:ptCount val="8"/>
                <c:pt idx="0">
                  <c:v>25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18</c:v>
                </c:pt>
                <c:pt idx="5">
                  <c:v>28</c:v>
                </c:pt>
                <c:pt idx="6">
                  <c:v>1.5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62-4312-8C0B-8A7D154760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31510415"/>
        <c:axId val="314998415"/>
      </c:barChart>
      <c:catAx>
        <c:axId val="131510415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14998415"/>
        <c:crosses val="autoZero"/>
        <c:auto val="1"/>
        <c:lblAlgn val="ctr"/>
        <c:lblOffset val="100"/>
        <c:noMultiLvlLbl val="0"/>
      </c:catAx>
      <c:valAx>
        <c:axId val="314998415"/>
        <c:scaling>
          <c:orientation val="minMax"/>
        </c:scaling>
        <c:delete val="1"/>
        <c:axPos val="t"/>
        <c:numFmt formatCode="&quot;€&quot;\ #,##0.00" sourceLinked="1"/>
        <c:majorTickMark val="none"/>
        <c:minorTickMark val="none"/>
        <c:tickLblPos val="nextTo"/>
        <c:crossAx val="1315104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effectLst/>
                <a:latin typeface="Candara"/>
                <a:ea typeface="Candara"/>
                <a:cs typeface="Candara"/>
              </a:defRPr>
            </a:pPr>
            <a:r>
              <a:rPr lang="pl-PL"/>
              <a:t>Spese per Luoghi nel periodo di date scelto.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effectLst/>
              <a:latin typeface="Candara"/>
              <a:ea typeface="Candara"/>
              <a:cs typeface="Candara"/>
            </a:defRPr>
          </a:pPr>
          <a:endParaRPr lang="it-IT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Relazione!$C$21</c:f>
              <c:strCache>
                <c:ptCount val="1"/>
                <c:pt idx="0">
                  <c:v>Uscite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Relazione!$B$22:$B$28</c:f>
              <c:strCache>
                <c:ptCount val="7"/>
                <c:pt idx="0">
                  <c:v>Mercato</c:v>
                </c:pt>
                <c:pt idx="1">
                  <c:v>Bar</c:v>
                </c:pt>
                <c:pt idx="2">
                  <c:v>Fast Food</c:v>
                </c:pt>
                <c:pt idx="3">
                  <c:v>Generi alimentari</c:v>
                </c:pt>
                <c:pt idx="4">
                  <c:v>Consegna a domicilio</c:v>
                </c:pt>
                <c:pt idx="5">
                  <c:v>Ristorante</c:v>
                </c:pt>
                <c:pt idx="6">
                  <c:v>Altro</c:v>
                </c:pt>
              </c:strCache>
            </c:strRef>
          </c:cat>
          <c:val>
            <c:numRef>
              <c:f>Relazione!$C$22:$C$28</c:f>
              <c:numCache>
                <c:formatCode>"€"\ #,##0.00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29</c:v>
                </c:pt>
                <c:pt idx="3">
                  <c:v>44.5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F8-45DA-8106-16A71B11E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573441103"/>
        <c:axId val="1226224975"/>
      </c:barChart>
      <c:catAx>
        <c:axId val="1573441103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26224975"/>
        <c:crosses val="autoZero"/>
        <c:auto val="1"/>
        <c:lblAlgn val="ctr"/>
        <c:lblOffset val="100"/>
        <c:noMultiLvlLbl val="0"/>
      </c:catAx>
      <c:valAx>
        <c:axId val="1226224975"/>
        <c:scaling>
          <c:orientation val="minMax"/>
        </c:scaling>
        <c:delete val="1"/>
        <c:axPos val="t"/>
        <c:numFmt formatCode="&quot;€&quot;\ #,##0.00" sourceLinked="1"/>
        <c:majorTickMark val="none"/>
        <c:minorTickMark val="none"/>
        <c:tickLblPos val="nextTo"/>
        <c:crossAx val="15734411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2.xml.rels>&#65279;<?xml version="1.0" encoding="utf-8"?><Relationships xmlns="http://schemas.openxmlformats.org/package/2006/relationships"><Relationship Type="http://schemas.openxmlformats.org/officeDocument/2006/relationships/image" Target="/xl/media/image1.emf" Id="rId1" /></Relationships>
</file>

<file path=xl/drawings/_rels/drawing21.xml.rels>&#65279;<?xml version="1.0" encoding="utf-8"?><Relationships xmlns="http://schemas.openxmlformats.org/package/2006/relationships"><Relationship Type="http://schemas.openxmlformats.org/officeDocument/2006/relationships/chart" Target="/xl/charts/chart21.xml" Id="rId2" /><Relationship Type="http://schemas.openxmlformats.org/officeDocument/2006/relationships/chart" Target="/xl/charts/chart12.xml" Id="rId1" /></Relationship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8</xdr:col>
      <xdr:colOff>0</xdr:colOff>
      <xdr:row>1</xdr:row>
      <xdr:rowOff>0</xdr:rowOff>
    </xdr:to>
    <xdr:grpSp>
      <xdr:nvGrpSpPr>
        <xdr:cNvPr id="5" name="Gruppo 4" descr="Banner">
          <a:extLst>
            <a:ext uri="{FF2B5EF4-FFF2-40B4-BE49-F238E27FC236}">
              <a16:creationId xmlns:a16="http://schemas.microsoft.com/office/drawing/2014/main" id="{4547396A-ABB0-446C-9353-DD8017E343A0}"/>
            </a:ext>
          </a:extLst>
        </xdr:cNvPr>
        <xdr:cNvGrpSpPr/>
      </xdr:nvGrpSpPr>
      <xdr:grpSpPr>
        <a:xfrm>
          <a:off x="304800" y="0"/>
          <a:ext cx="7315200" cy="1609725"/>
          <a:chOff x="302559" y="0"/>
          <a:chExt cx="6051176" cy="1613647"/>
        </a:xfrm>
      </xdr:grpSpPr>
      <xdr:sp macro="" textlink="">
        <xdr:nvSpPr>
          <xdr:cNvPr id="3" name="Rettangolo 2">
            <a:extLst>
              <a:ext uri="{FF2B5EF4-FFF2-40B4-BE49-F238E27FC236}">
                <a16:creationId xmlns:a16="http://schemas.microsoft.com/office/drawing/2014/main" id="{86D74304-B1C1-439E-AB51-B286B07C3759}"/>
              </a:ext>
            </a:extLst>
          </xdr:cNvPr>
          <xdr:cNvSpPr/>
        </xdr:nvSpPr>
        <xdr:spPr>
          <a:xfrm>
            <a:off x="302559" y="0"/>
            <a:ext cx="6051176" cy="1613647"/>
          </a:xfrm>
          <a:prstGeom prst="rect">
            <a:avLst/>
          </a:prstGeom>
          <a:solidFill>
            <a:schemeClr val="accent3">
              <a:lumMod val="20000"/>
              <a:lumOff val="8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pl-PL" sz="1100"/>
          </a:p>
        </xdr:txBody>
      </xdr:sp>
      <xdr:pic>
        <xdr:nvPicPr>
          <xdr:cNvPr id="2" name="Immagine 1" descr="Illustrazione di prodotti alimentari">
            <a:extLst>
              <a:ext uri="{FF2B5EF4-FFF2-40B4-BE49-F238E27FC236}">
                <a16:creationId xmlns:a16="http://schemas.microsoft.com/office/drawing/2014/main" id="{18053AE7-99B3-42E8-9E9F-E7C56652F89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448235" y="123264"/>
            <a:ext cx="1640163" cy="1255059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1187263</xdr:colOff>
      <xdr:row>0</xdr:row>
      <xdr:rowOff>141753</xdr:rowOff>
    </xdr:from>
    <xdr:to>
      <xdr:col>7</xdr:col>
      <xdr:colOff>806263</xdr:colOff>
      <xdr:row>0</xdr:row>
      <xdr:rowOff>1476375</xdr:rowOff>
    </xdr:to>
    <xdr:sp macro="" textlink="">
      <xdr:nvSpPr>
        <xdr:cNvPr id="4" name="Casella di testo 3" descr="Titolo">
          <a:extLst>
            <a:ext uri="{FF2B5EF4-FFF2-40B4-BE49-F238E27FC236}">
              <a16:creationId xmlns:a16="http://schemas.microsoft.com/office/drawing/2014/main" id="{04A691B5-A1D7-40FF-8C26-770A72953FF2}"/>
            </a:ext>
          </a:extLst>
        </xdr:cNvPr>
        <xdr:cNvSpPr txBox="1"/>
      </xdr:nvSpPr>
      <xdr:spPr>
        <a:xfrm>
          <a:off x="2406463" y="141753"/>
          <a:ext cx="4848225" cy="13346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rtl="0"/>
          <a:r>
            <a:rPr lang="it" sz="3600" b="1">
              <a:solidFill>
                <a:srgbClr val="002060"/>
              </a:solidFill>
              <a:latin typeface="Candara" panose="020E0502030303020204" pitchFamily="34" charset="0"/>
            </a:rPr>
            <a:t>Budget per i prodotti alimentari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185737</xdr:rowOff>
    </xdr:from>
    <xdr:to>
      <xdr:col>8</xdr:col>
      <xdr:colOff>0</xdr:colOff>
      <xdr:row>17</xdr:row>
      <xdr:rowOff>0</xdr:rowOff>
    </xdr:to>
    <xdr:graphicFrame macro="">
      <xdr:nvGraphicFramePr>
        <xdr:cNvPr id="3" name="Grafico 2" descr="grafico a barre delle spese per categoria di prodotti alimentari">
          <a:extLst>
            <a:ext uri="{FF2B5EF4-FFF2-40B4-BE49-F238E27FC236}">
              <a16:creationId xmlns:a16="http://schemas.microsoft.com/office/drawing/2014/main" id="{F0E312D7-61E9-48DB-A761-B1E746D73F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18</xdr:row>
      <xdr:rowOff>0</xdr:rowOff>
    </xdr:from>
    <xdr:to>
      <xdr:col>8</xdr:col>
      <xdr:colOff>0</xdr:colOff>
      <xdr:row>31</xdr:row>
      <xdr:rowOff>0</xdr:rowOff>
    </xdr:to>
    <xdr:graphicFrame macro="">
      <xdr:nvGraphicFramePr>
        <xdr:cNvPr id="2" name="Grafico 1" descr="grafico a barre delle spese per luogo&#10;">
          <a:extLst>
            <a:ext uri="{FF2B5EF4-FFF2-40B4-BE49-F238E27FC236}">
              <a16:creationId xmlns:a16="http://schemas.microsoft.com/office/drawing/2014/main" id="{26E9032B-BA69-4EBD-9665-52D1A8BCA5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pese_Mensili" displayName="Spese_Mensili" ref="B3:H26" totalsRowCount="1" headerRowDxfId="24" dataDxfId="23">
  <autoFilter ref="B3:H25" xr:uid="{00000000-0009-0000-0100-000001000000}"/>
  <tableColumns count="7">
    <tableColumn id="1" xr3:uid="{00000000-0010-0000-0000-000001000000}" name="Data" totalsRowLabel="Totale" dataDxfId="22">
      <calculatedColumnFormula>TODAY()</calculatedColumnFormula>
    </tableColumn>
    <tableColumn id="2" xr3:uid="{00000000-0010-0000-0000-000002000000}" name="Categoria" dataDxfId="21"/>
    <tableColumn id="3" xr3:uid="{00000000-0010-0000-0000-000003000000}" name="Cosa" dataDxfId="20"/>
    <tableColumn id="4" xr3:uid="{00000000-0010-0000-0000-000004000000}" name="Quantità" dataDxfId="19"/>
    <tableColumn id="5" xr3:uid="{00000000-0010-0000-0000-000005000000}" name="Prezzo _x000a_per articolo" dataDxfId="3" totalsRowDxfId="1"/>
    <tableColumn id="6" xr3:uid="{00000000-0010-0000-0000-000006000000}" name="Prezzo _x000a_(somma)" totalsRowFunction="sum" dataDxfId="2" totalsRowDxfId="0">
      <calculatedColumnFormula>Spese_Mensili[[#This Row],[Prezzo 
per articolo]]*Spese_Mensili[[#This Row],[Quantità]]</calculatedColumnFormula>
    </tableColumn>
    <tableColumn id="7" xr3:uid="{00000000-0010-0000-0000-000007000000}" name="Dove" dataDxfId="18"/>
  </tableColumns>
  <tableStyleInfo name="Spese mensili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Spese_Per_Cat_Prodotti_Alimentari" displayName="Spese_Per_Cat_Prodotti_Alimentari" ref="B8:C17" totalsRowCount="1" headerRowDxfId="17" dataDxfId="16" totalsRowDxfId="15">
  <autoFilter ref="B8:C16" xr:uid="{00000000-0009-0000-0100-000002000000}"/>
  <tableColumns count="2">
    <tableColumn id="1" xr3:uid="{00000000-0010-0000-0100-000001000000}" name="Categoria di prodotti alimentari" totalsRowLabel="Totale" dataDxfId="14" totalsRowDxfId="13"/>
    <tableColumn id="2" xr3:uid="{00000000-0010-0000-0100-000002000000}" name="Uscite" totalsRowFunction="sum" dataDxfId="12" totalsRowDxfId="11">
      <calculatedColumnFormula>SUMIFS(Spese_Mensili[Prezzo 
(somma)],Spese_Mensili[Data],"&gt;="&amp;Data_iniziale,Spese_Mensili[Data],"&lt;="&amp;Data_finale,Spese_Mensili[Categoria],Spese_Per_Cat_Prodotti_Alimentari[[#This Row],[Categoria di prodotti alimentari]])</calculatedColumnFormula>
    </tableColumn>
  </tableColumns>
  <tableStyleInfo name="Spese per categoria di prodotti alimentari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Spese_Per_Luoghi" displayName="Spese_Per_Luoghi" ref="B21:C29" totalsRowCount="1" headerRowDxfId="10" dataDxfId="9" totalsRowDxfId="8">
  <autoFilter ref="B21:C28" xr:uid="{00000000-0009-0000-0100-000003000000}"/>
  <tableColumns count="2">
    <tableColumn id="1" xr3:uid="{00000000-0010-0000-0200-000001000000}" name="Elenco luoghi" totalsRowLabel="Totale" dataDxfId="7" totalsRowDxfId="6"/>
    <tableColumn id="2" xr3:uid="{00000000-0010-0000-0200-000002000000}" name="Uscite" totalsRowFunction="sum" dataDxfId="5" totalsRowDxfId="4">
      <calculatedColumnFormula>SUMIFS(Spese_Mensili[Prezzo 
(somma)],Spese_Mensili[Data],"&gt;="&amp;Data_iniziale,Spese_Mensili[Data],"&lt;="&amp;Data_finale,Spese_Mensili[Dove],Spese_Per_Luoghi[[#This Row],[Elenco luoghi]])</calculatedColumnFormula>
    </tableColumn>
  </tableColumns>
  <tableStyleInfo name="Spese per Luogo" showFirstColumn="0" showLastColumn="0" showRowStripes="1" showColumnStripes="0"/>
</table>
</file>

<file path=xl/theme/theme11.xml><?xml version="1.0" encoding="utf-8"?>
<a:theme xmlns:a="http://schemas.openxmlformats.org/drawingml/2006/main" name="Office Theme">
  <a:themeElements>
    <a:clrScheme name="Custom 4">
      <a:dk1>
        <a:srgbClr val="000000"/>
      </a:dk1>
      <a:lt1>
        <a:srgbClr val="FFFFFF"/>
      </a:lt1>
      <a:dk2>
        <a:srgbClr val="7E8083"/>
      </a:dk2>
      <a:lt2>
        <a:srgbClr val="E4E5E6"/>
      </a:lt2>
      <a:accent1>
        <a:srgbClr val="7AC143"/>
      </a:accent1>
      <a:accent2>
        <a:srgbClr val="00853E"/>
      </a:accent2>
      <a:accent3>
        <a:srgbClr val="008BBC"/>
      </a:accent3>
      <a:accent4>
        <a:srgbClr val="FFC000"/>
      </a:accent4>
      <a:accent5>
        <a:srgbClr val="F47920"/>
      </a:accent5>
      <a:accent6>
        <a:srgbClr val="E51937"/>
      </a:accent6>
      <a:hlink>
        <a:srgbClr val="F47920"/>
      </a:hlink>
      <a:folHlink>
        <a:srgbClr val="954F72"/>
      </a:folHlink>
    </a:clrScheme>
    <a:fontScheme name="Candara">
      <a:majorFont>
        <a:latin typeface="Candara" panose="020E0502030303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andara" panose="020E0502030303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table" Target="/xl/tables/table13.xml" Id="rId3" /><Relationship Type="http://schemas.openxmlformats.org/officeDocument/2006/relationships/drawing" Target="/xl/drawings/drawing12.xml" Id="rId2" /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21.xml" Id="rId3" /><Relationship Type="http://schemas.openxmlformats.org/officeDocument/2006/relationships/drawing" Target="/xl/drawings/drawing21.xml" Id="rId2" /><Relationship Type="http://schemas.openxmlformats.org/officeDocument/2006/relationships/printerSettings" Target="/xl/printerSettings/printerSettings21.bin" Id="rId1" /><Relationship Type="http://schemas.openxmlformats.org/officeDocument/2006/relationships/table" Target="/xl/tables/table32.xml" Id="rId4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26"/>
  <sheetViews>
    <sheetView showGridLines="0" tabSelected="1" zoomScaleNormal="100" workbookViewId="0"/>
  </sheetViews>
  <sheetFormatPr defaultRowHeight="15" x14ac:dyDescent="0.25"/>
  <cols>
    <col min="1" max="1" width="4" customWidth="1"/>
    <col min="2" max="2" width="12" customWidth="1"/>
    <col min="3" max="3" width="18.5" customWidth="1"/>
    <col min="4" max="4" width="11" customWidth="1"/>
    <col min="5" max="5" width="12.375" customWidth="1"/>
    <col min="6" max="6" width="14.25" customWidth="1"/>
    <col min="7" max="7" width="12.5" customWidth="1"/>
    <col min="8" max="8" width="15.375" bestFit="1" customWidth="1"/>
    <col min="10" max="10" width="8"/>
    <col min="11" max="11" width="10.875" customWidth="1"/>
  </cols>
  <sheetData>
    <row r="1" spans="2:8" ht="126.75" customHeight="1" x14ac:dyDescent="0.25"/>
    <row r="2" spans="2:8" ht="39.75" customHeight="1" x14ac:dyDescent="0.25">
      <c r="B2" s="16" t="s">
        <v>42</v>
      </c>
      <c r="C2" s="17"/>
      <c r="D2" s="17"/>
      <c r="E2" s="17"/>
      <c r="F2" s="17"/>
      <c r="G2" s="17"/>
      <c r="H2" s="17"/>
    </row>
    <row r="3" spans="2:8" ht="36" customHeight="1" x14ac:dyDescent="0.25">
      <c r="B3" s="11" t="s">
        <v>0</v>
      </c>
      <c r="C3" s="11" t="s">
        <v>2</v>
      </c>
      <c r="D3" s="11" t="s">
        <v>10</v>
      </c>
      <c r="E3" s="12" t="s">
        <v>43</v>
      </c>
      <c r="F3" s="12" t="s">
        <v>24</v>
      </c>
      <c r="G3" s="12" t="s">
        <v>25</v>
      </c>
      <c r="H3" s="11" t="s">
        <v>26</v>
      </c>
    </row>
    <row r="4" spans="2:8" x14ac:dyDescent="0.25">
      <c r="B4" s="3">
        <f ca="1">TODAY()</f>
        <v>43537</v>
      </c>
      <c r="C4" s="4" t="s">
        <v>3</v>
      </c>
      <c r="D4" s="4" t="s">
        <v>11</v>
      </c>
      <c r="E4" s="13">
        <v>0.25</v>
      </c>
      <c r="F4" s="21">
        <v>6</v>
      </c>
      <c r="G4" s="21">
        <f>Spese_Mensili[[#This Row],[Prezzo 
per articolo]]*Spese_Mensili[[#This Row],[Quantità]]</f>
        <v>1.5</v>
      </c>
      <c r="H4" s="4" t="s">
        <v>27</v>
      </c>
    </row>
    <row r="5" spans="2:8" x14ac:dyDescent="0.25">
      <c r="B5" s="3">
        <f t="shared" ref="B5" ca="1" si="0">TODAY()</f>
        <v>43537</v>
      </c>
      <c r="C5" s="4" t="s">
        <v>4</v>
      </c>
      <c r="D5" s="4" t="s">
        <v>12</v>
      </c>
      <c r="E5" s="13">
        <v>1</v>
      </c>
      <c r="F5" s="21">
        <v>1</v>
      </c>
      <c r="G5" s="21">
        <f>Spese_Mensili[[#This Row],[Prezzo 
per articolo]]*Spese_Mensili[[#This Row],[Quantità]]</f>
        <v>1</v>
      </c>
      <c r="H5" s="4" t="s">
        <v>28</v>
      </c>
    </row>
    <row r="6" spans="2:8" x14ac:dyDescent="0.25">
      <c r="B6" s="3">
        <f ca="1">TODAY()-1</f>
        <v>43536</v>
      </c>
      <c r="C6" s="4" t="s">
        <v>5</v>
      </c>
      <c r="D6" s="4" t="s">
        <v>13</v>
      </c>
      <c r="E6" s="13">
        <v>1</v>
      </c>
      <c r="F6" s="21">
        <v>28</v>
      </c>
      <c r="G6" s="21">
        <f>Spese_Mensili[[#This Row],[Prezzo 
per articolo]]*Spese_Mensili[[#This Row],[Quantità]]</f>
        <v>28</v>
      </c>
      <c r="H6" s="4" t="s">
        <v>28</v>
      </c>
    </row>
    <row r="7" spans="2:8" x14ac:dyDescent="0.25">
      <c r="B7" s="3">
        <f ca="1">TODAY()-1</f>
        <v>43536</v>
      </c>
      <c r="C7" s="4" t="s">
        <v>6</v>
      </c>
      <c r="D7" s="4" t="s">
        <v>14</v>
      </c>
      <c r="E7" s="13">
        <v>1.2</v>
      </c>
      <c r="F7" s="21">
        <v>15</v>
      </c>
      <c r="G7" s="21">
        <f>Spese_Mensili[[#This Row],[Prezzo 
per articolo]]*Spese_Mensili[[#This Row],[Quantità]]</f>
        <v>18</v>
      </c>
      <c r="H7" s="4" t="s">
        <v>27</v>
      </c>
    </row>
    <row r="8" spans="2:8" x14ac:dyDescent="0.25">
      <c r="B8" s="3">
        <f ca="1">TODAY()-1</f>
        <v>43536</v>
      </c>
      <c r="C8" s="4" t="s">
        <v>7</v>
      </c>
      <c r="D8" s="4" t="s">
        <v>15</v>
      </c>
      <c r="E8" s="13">
        <v>1</v>
      </c>
      <c r="F8" s="21">
        <v>25</v>
      </c>
      <c r="G8" s="21">
        <f>Spese_Mensili[[#This Row],[Prezzo 
per articolo]]*Spese_Mensili[[#This Row],[Quantità]]</f>
        <v>25</v>
      </c>
      <c r="H8" s="4" t="s">
        <v>27</v>
      </c>
    </row>
    <row r="9" spans="2:8" x14ac:dyDescent="0.25">
      <c r="B9" s="3">
        <f ca="1">TODAY()-2</f>
        <v>43535</v>
      </c>
      <c r="C9" s="4" t="s">
        <v>4</v>
      </c>
      <c r="D9" s="4" t="s">
        <v>16</v>
      </c>
      <c r="E9" s="13">
        <v>6</v>
      </c>
      <c r="F9" s="21">
        <v>1</v>
      </c>
      <c r="G9" s="21">
        <f>Spese_Mensili[[#This Row],[Prezzo 
per articolo]]*Spese_Mensili[[#This Row],[Quantità]]</f>
        <v>6</v>
      </c>
      <c r="H9" s="4" t="s">
        <v>29</v>
      </c>
    </row>
    <row r="10" spans="2:8" x14ac:dyDescent="0.25">
      <c r="B10" s="3">
        <f ca="1">TODAY()-2</f>
        <v>43535</v>
      </c>
      <c r="C10" s="4" t="s">
        <v>5</v>
      </c>
      <c r="D10" s="4" t="s">
        <v>13</v>
      </c>
      <c r="E10" s="13">
        <v>1</v>
      </c>
      <c r="F10" s="21">
        <v>10</v>
      </c>
      <c r="G10" s="21">
        <f>Spese_Mensili[[#This Row],[Prezzo 
per articolo]]*Spese_Mensili[[#This Row],[Quantità]]</f>
        <v>10</v>
      </c>
      <c r="H10" s="4" t="s">
        <v>29</v>
      </c>
    </row>
    <row r="11" spans="2:8" x14ac:dyDescent="0.25">
      <c r="B11" s="3">
        <f ca="1">TODAY()-2</f>
        <v>43535</v>
      </c>
      <c r="C11" s="4" t="s">
        <v>8</v>
      </c>
      <c r="D11" s="4" t="s">
        <v>17</v>
      </c>
      <c r="E11" s="13">
        <v>2</v>
      </c>
      <c r="F11" s="21">
        <v>5</v>
      </c>
      <c r="G11" s="21">
        <f>Spese_Mensili[[#This Row],[Prezzo 
per articolo]]*Spese_Mensili[[#This Row],[Quantità]]</f>
        <v>10</v>
      </c>
      <c r="H11" s="4" t="s">
        <v>29</v>
      </c>
    </row>
    <row r="12" spans="2:8" x14ac:dyDescent="0.25">
      <c r="B12" s="3">
        <f ca="1">TODAY()-2</f>
        <v>43535</v>
      </c>
      <c r="C12" s="4" t="s">
        <v>4</v>
      </c>
      <c r="D12" s="4" t="s">
        <v>18</v>
      </c>
      <c r="E12" s="13">
        <v>1</v>
      </c>
      <c r="F12" s="21">
        <v>1</v>
      </c>
      <c r="G12" s="21">
        <f>Spese_Mensili[[#This Row],[Prezzo 
per articolo]]*Spese_Mensili[[#This Row],[Quantità]]</f>
        <v>1</v>
      </c>
      <c r="H12" s="4" t="s">
        <v>27</v>
      </c>
    </row>
    <row r="13" spans="2:8" x14ac:dyDescent="0.25">
      <c r="B13" s="3">
        <f ca="1">TODAY()-3</f>
        <v>43534</v>
      </c>
      <c r="C13" s="4" t="s">
        <v>4</v>
      </c>
      <c r="D13" s="4" t="s">
        <v>12</v>
      </c>
      <c r="E13" s="13">
        <v>1</v>
      </c>
      <c r="F13" s="21">
        <v>1</v>
      </c>
      <c r="G13" s="21">
        <f>Spese_Mensili[[#This Row],[Prezzo 
per articolo]]*Spese_Mensili[[#This Row],[Quantità]]</f>
        <v>1</v>
      </c>
      <c r="H13" s="4" t="s">
        <v>28</v>
      </c>
    </row>
    <row r="14" spans="2:8" x14ac:dyDescent="0.25">
      <c r="B14" s="3">
        <f ca="1">TODAY()-3</f>
        <v>43534</v>
      </c>
      <c r="C14" s="4" t="s">
        <v>3</v>
      </c>
      <c r="D14" s="4" t="s">
        <v>19</v>
      </c>
      <c r="E14" s="13">
        <v>2</v>
      </c>
      <c r="F14" s="21">
        <v>3</v>
      </c>
      <c r="G14" s="21">
        <f>Spese_Mensili[[#This Row],[Prezzo 
per articolo]]*Spese_Mensili[[#This Row],[Quantità]]</f>
        <v>6</v>
      </c>
      <c r="H14" s="4" t="s">
        <v>27</v>
      </c>
    </row>
    <row r="15" spans="2:8" x14ac:dyDescent="0.25">
      <c r="B15" s="3">
        <f ca="1">TODAY()-3</f>
        <v>43534</v>
      </c>
      <c r="C15" s="4" t="s">
        <v>3</v>
      </c>
      <c r="D15" s="4" t="s">
        <v>11</v>
      </c>
      <c r="E15" s="13">
        <v>5</v>
      </c>
      <c r="F15" s="21">
        <v>1</v>
      </c>
      <c r="G15" s="21">
        <f>Spese_Mensili[[#This Row],[Prezzo 
per articolo]]*Spese_Mensili[[#This Row],[Quantità]]</f>
        <v>5</v>
      </c>
      <c r="H15" s="4" t="s">
        <v>27</v>
      </c>
    </row>
    <row r="16" spans="2:8" x14ac:dyDescent="0.25">
      <c r="B16" s="3">
        <f ca="1">TODAY()-3</f>
        <v>43534</v>
      </c>
      <c r="C16" s="4" t="s">
        <v>4</v>
      </c>
      <c r="D16" s="4" t="s">
        <v>18</v>
      </c>
      <c r="E16" s="13">
        <v>2</v>
      </c>
      <c r="F16" s="21">
        <v>0.75</v>
      </c>
      <c r="G16" s="21">
        <f>Spese_Mensili[[#This Row],[Prezzo 
per articolo]]*Spese_Mensili[[#This Row],[Quantità]]</f>
        <v>1.5</v>
      </c>
      <c r="H16" s="4" t="s">
        <v>30</v>
      </c>
    </row>
    <row r="17" spans="2:8" x14ac:dyDescent="0.25">
      <c r="B17" s="3">
        <f ca="1">TODAY()-4</f>
        <v>43533</v>
      </c>
      <c r="C17" s="4" t="s">
        <v>5</v>
      </c>
      <c r="D17" s="4" t="s">
        <v>20</v>
      </c>
      <c r="E17" s="13">
        <v>1</v>
      </c>
      <c r="F17" s="21">
        <v>3.25</v>
      </c>
      <c r="G17" s="21">
        <f>Spese_Mensili[[#This Row],[Prezzo 
per articolo]]*Spese_Mensili[[#This Row],[Quantità]]</f>
        <v>3.25</v>
      </c>
      <c r="H17" s="4" t="s">
        <v>31</v>
      </c>
    </row>
    <row r="18" spans="2:8" x14ac:dyDescent="0.25">
      <c r="B18" s="3">
        <f ca="1">TODAY()-4</f>
        <v>43533</v>
      </c>
      <c r="C18" s="4" t="s">
        <v>6</v>
      </c>
      <c r="D18" s="4" t="s">
        <v>14</v>
      </c>
      <c r="E18" s="13">
        <v>0.6</v>
      </c>
      <c r="F18" s="21">
        <v>12</v>
      </c>
      <c r="G18" s="21">
        <f>Spese_Mensili[[#This Row],[Prezzo 
per articolo]]*Spese_Mensili[[#This Row],[Quantità]]</f>
        <v>7.1999999999999993</v>
      </c>
      <c r="H18" s="4" t="s">
        <v>27</v>
      </c>
    </row>
    <row r="19" spans="2:8" x14ac:dyDescent="0.25">
      <c r="B19" s="3">
        <f ca="1">TODAY()-4</f>
        <v>43533</v>
      </c>
      <c r="C19" s="4" t="s">
        <v>7</v>
      </c>
      <c r="D19" s="4" t="s">
        <v>21</v>
      </c>
      <c r="E19" s="13">
        <v>1</v>
      </c>
      <c r="F19" s="21">
        <v>2</v>
      </c>
      <c r="G19" s="21">
        <f>Spese_Mensili[[#This Row],[Prezzo 
per articolo]]*Spese_Mensili[[#This Row],[Quantità]]</f>
        <v>2</v>
      </c>
      <c r="H19" s="4" t="s">
        <v>31</v>
      </c>
    </row>
    <row r="20" spans="2:8" x14ac:dyDescent="0.25">
      <c r="B20" s="3">
        <f ca="1">TODAY()-4</f>
        <v>43533</v>
      </c>
      <c r="C20" s="4" t="s">
        <v>4</v>
      </c>
      <c r="D20" s="4" t="s">
        <v>16</v>
      </c>
      <c r="E20" s="13">
        <v>1</v>
      </c>
      <c r="F20" s="21">
        <v>1</v>
      </c>
      <c r="G20" s="21">
        <f>Spese_Mensili[[#This Row],[Prezzo 
per articolo]]*Spese_Mensili[[#This Row],[Quantità]]</f>
        <v>1</v>
      </c>
      <c r="H20" s="4" t="s">
        <v>27</v>
      </c>
    </row>
    <row r="21" spans="2:8" x14ac:dyDescent="0.25">
      <c r="B21" s="3">
        <f ca="1">TODAY()-5</f>
        <v>43532</v>
      </c>
      <c r="C21" s="4" t="s">
        <v>5</v>
      </c>
      <c r="D21" s="4" t="s">
        <v>13</v>
      </c>
      <c r="E21" s="13">
        <v>1</v>
      </c>
      <c r="F21" s="21">
        <v>10</v>
      </c>
      <c r="G21" s="21">
        <f>Spese_Mensili[[#This Row],[Prezzo 
per articolo]]*Spese_Mensili[[#This Row],[Quantità]]</f>
        <v>10</v>
      </c>
      <c r="H21" s="4" t="s">
        <v>28</v>
      </c>
    </row>
    <row r="22" spans="2:8" x14ac:dyDescent="0.25">
      <c r="B22" s="3">
        <f ca="1">TODAY()-5</f>
        <v>43532</v>
      </c>
      <c r="C22" s="4" t="s">
        <v>8</v>
      </c>
      <c r="D22" s="4" t="s">
        <v>22</v>
      </c>
      <c r="E22" s="13">
        <v>2</v>
      </c>
      <c r="F22" s="21">
        <v>3</v>
      </c>
      <c r="G22" s="21">
        <f>Spese_Mensili[[#This Row],[Prezzo 
per articolo]]*Spese_Mensili[[#This Row],[Quantità]]</f>
        <v>6</v>
      </c>
      <c r="H22" s="4" t="s">
        <v>29</v>
      </c>
    </row>
    <row r="23" spans="2:8" x14ac:dyDescent="0.25">
      <c r="B23" s="3">
        <f ca="1">TODAY()-5</f>
        <v>43532</v>
      </c>
      <c r="C23" s="4" t="s">
        <v>4</v>
      </c>
      <c r="D23" s="4" t="s">
        <v>12</v>
      </c>
      <c r="E23" s="13">
        <v>1</v>
      </c>
      <c r="F23" s="21">
        <v>0.75</v>
      </c>
      <c r="G23" s="21">
        <f>Spese_Mensili[[#This Row],[Prezzo 
per articolo]]*Spese_Mensili[[#This Row],[Quantità]]</f>
        <v>0.75</v>
      </c>
      <c r="H23" s="4" t="s">
        <v>27</v>
      </c>
    </row>
    <row r="24" spans="2:8" x14ac:dyDescent="0.25">
      <c r="B24" s="3">
        <f ca="1">TODAY()-5</f>
        <v>43532</v>
      </c>
      <c r="C24" s="4" t="s">
        <v>7</v>
      </c>
      <c r="D24" s="4" t="s">
        <v>21</v>
      </c>
      <c r="E24" s="13">
        <v>1</v>
      </c>
      <c r="F24" s="21">
        <v>1</v>
      </c>
      <c r="G24" s="21">
        <f>Spese_Mensili[[#This Row],[Prezzo 
per articolo]]*Spese_Mensili[[#This Row],[Quantità]]</f>
        <v>1</v>
      </c>
      <c r="H24" s="4" t="s">
        <v>30</v>
      </c>
    </row>
    <row r="25" spans="2:8" x14ac:dyDescent="0.25">
      <c r="B25" s="3">
        <f ca="1">TODAY()-5</f>
        <v>43532</v>
      </c>
      <c r="C25" s="4" t="s">
        <v>9</v>
      </c>
      <c r="D25" s="4" t="s">
        <v>23</v>
      </c>
      <c r="E25" s="13">
        <v>5</v>
      </c>
      <c r="F25" s="21">
        <v>0.2</v>
      </c>
      <c r="G25" s="21">
        <f>Spese_Mensili[[#This Row],[Prezzo 
per articolo]]*Spese_Mensili[[#This Row],[Quantità]]</f>
        <v>1</v>
      </c>
      <c r="H25" s="4" t="s">
        <v>27</v>
      </c>
    </row>
    <row r="26" spans="2:8" x14ac:dyDescent="0.25">
      <c r="B26" t="s">
        <v>1</v>
      </c>
      <c r="F26" s="15"/>
      <c r="G26" s="15">
        <f>SUBTOTAL(109,Spese_Mensili[Prezzo 
(somma)])</f>
        <v>146.19999999999999</v>
      </c>
    </row>
  </sheetData>
  <mergeCells count="1">
    <mergeCell ref="B2:H2"/>
  </mergeCells>
  <dataValidations count="9">
    <dataValidation type="list" allowBlank="1" showInputMessage="1" showErrorMessage="1" error="Se la voce desiderata non esiste nell'elenco di categorie, è possibile aggiungerla nella tabella Spese per categoria di prodotti alimentari nel foglio di lavoro Relazione." sqref="C4:C25" xr:uid="{00000000-0002-0000-0000-000000000000}">
      <formula1>Categoria_prodotti_alimentari</formula1>
    </dataValidation>
    <dataValidation type="list" allowBlank="1" showInputMessage="1" showErrorMessage="1" error="Se la voce desiderata non esiste nell'elenco di categorie, è possibile aggiungerla nella tabella Spese per categoria di prodotti alimentari nel foglio di lavoro Relazione." sqref="H4:H25" xr:uid="{00000000-0002-0000-0000-000001000000}">
      <formula1>Luoghi</formula1>
    </dataValidation>
    <dataValidation allowBlank="1" showInputMessage="1" showErrorMessage="1" prompt="Digitare la data di acquisto in questa colonna." sqref="B3" xr:uid="{00000000-0002-0000-0000-000002000000}"/>
    <dataValidation allowBlank="1" showInputMessage="1" showErrorMessage="1" prompt="Scegliere la categoria per l'elemento che è stato acquistato. Per aggiungere una categoria nell'elenco, passare alle tabella Spese per categoria di prodotti alimentari nella scheda Relazione." sqref="C3" xr:uid="{00000000-0002-0000-0000-000003000000}"/>
    <dataValidation allowBlank="1" showInputMessage="1" showErrorMessage="1" prompt="Immettere i prodotti acquistati in questa colonna." sqref="D3" xr:uid="{00000000-0002-0000-0000-000004000000}"/>
    <dataValidation allowBlank="1" showInputMessage="1" showErrorMessage="1" prompt="Immettere la quantità dell’elemento elencato nella colonna D che è stata acquistata." sqref="E3" xr:uid="{00000000-0002-0000-0000-000005000000}"/>
    <dataValidation allowBlank="1" showInputMessage="1" showErrorMessage="1" prompt="Immettere il prezzo dell’elemento acquistato elencato nella colonna D." sqref="F3" xr:uid="{00000000-0002-0000-0000-000006000000}"/>
    <dataValidation allowBlank="1" showInputMessage="1" showErrorMessage="1" prompt="Questa colonna viene calcolata automaticamente in base alle colonne E e F." sqref="G3" xr:uid="{00000000-0002-0000-0000-000007000000}"/>
    <dataValidation allowBlank="1" showInputMessage="1" showErrorMessage="1" prompt="Scegliere il luogo in cui l'elemento nella colonna D è stato acquistato. Per aggiungere una categoria nell'elenco, passare alle tabella Spese per luogo nella scheda Relazione." sqref="H3" xr:uid="{00000000-0002-0000-0000-000008000000}"/>
  </dataValidations>
  <pageMargins left="0.7" right="0.7" top="0.75" bottom="0.75" header="0.3" footer="0.3"/>
  <pageSetup paperSize="9" scale="74" orientation="portrait" r:id="rId1"/>
  <ignoredErrors>
    <ignoredError sqref="B6:B25" calculatedColumn="1"/>
  </ignoredErrors>
  <drawing r:id="rId2"/>
  <tableParts count="1">
    <tablePart r:id="rId3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9"/>
  <sheetViews>
    <sheetView showGridLines="0" workbookViewId="0"/>
  </sheetViews>
  <sheetFormatPr defaultRowHeight="15" x14ac:dyDescent="0.25"/>
  <cols>
    <col min="1" max="1" width="4" customWidth="1"/>
    <col min="2" max="2" width="26.625" customWidth="1"/>
    <col min="3" max="3" width="8.875" bestFit="1" customWidth="1"/>
    <col min="4" max="4" width="5" customWidth="1"/>
    <col min="5" max="5" width="18" customWidth="1"/>
    <col min="6" max="6" width="11.375" customWidth="1"/>
    <col min="8" max="9" width="4" customWidth="1"/>
  </cols>
  <sheetData>
    <row r="1" spans="1:9" ht="40.5" customHeight="1" x14ac:dyDescent="0.25">
      <c r="B1" s="20" t="s">
        <v>32</v>
      </c>
      <c r="C1" s="20"/>
      <c r="D1" s="20"/>
      <c r="E1" s="20"/>
      <c r="F1" s="20"/>
      <c r="G1" s="20"/>
      <c r="H1" s="20"/>
    </row>
    <row r="2" spans="1:9" ht="12" customHeight="1" x14ac:dyDescent="0.25">
      <c r="B2" s="6"/>
      <c r="C2" s="6"/>
      <c r="D2" s="6"/>
      <c r="E2" s="6"/>
      <c r="F2" s="6"/>
      <c r="G2" s="6"/>
      <c r="H2" s="6"/>
    </row>
    <row r="3" spans="1:9" ht="28.5" customHeight="1" x14ac:dyDescent="0.25">
      <c r="B3" s="8" t="s">
        <v>33</v>
      </c>
      <c r="C3" s="9">
        <f ca="1">TODAY()-1</f>
        <v>43536</v>
      </c>
      <c r="D3" s="10"/>
      <c r="E3" s="8" t="s">
        <v>41</v>
      </c>
      <c r="F3" s="9">
        <f ca="1">TODAY()</f>
        <v>43537</v>
      </c>
      <c r="G3" s="10"/>
      <c r="H3" s="10"/>
    </row>
    <row r="5" spans="1:9" x14ac:dyDescent="0.25">
      <c r="A5" s="1"/>
      <c r="B5" s="2"/>
      <c r="I5" s="1"/>
    </row>
    <row r="6" spans="1:9" x14ac:dyDescent="0.25">
      <c r="A6" s="1"/>
      <c r="B6" s="18" t="s">
        <v>34</v>
      </c>
      <c r="C6" s="18"/>
      <c r="I6" s="1"/>
    </row>
    <row r="7" spans="1:9" ht="6.75" customHeight="1" x14ac:dyDescent="0.25"/>
    <row r="8" spans="1:9" x14ac:dyDescent="0.25">
      <c r="B8" s="5" t="s">
        <v>35</v>
      </c>
      <c r="C8" s="5" t="s">
        <v>40</v>
      </c>
    </row>
    <row r="9" spans="1:9" x14ac:dyDescent="0.25">
      <c r="B9" s="4" t="s">
        <v>7</v>
      </c>
      <c r="C9" s="14">
        <f ca="1">SUMIFS(Spese_Mensili[Prezzo 
(somma)],Spese_Mensili[Data],"&gt;="&amp;Data_iniziale,Spese_Mensili[Data],"&lt;="&amp;Data_finale,Spese_Mensili[Categoria],Spese_Per_Cat_Prodotti_Alimentari[[#This Row],[Categoria di prodotti alimentari]])</f>
        <v>25</v>
      </c>
    </row>
    <row r="10" spans="1:9" x14ac:dyDescent="0.25">
      <c r="B10" s="4" t="s">
        <v>9</v>
      </c>
      <c r="C10" s="14">
        <f ca="1">SUMIFS(Spese_Mensili[Prezzo 
(somma)],Spese_Mensili[Data],"&gt;="&amp;Data_iniziale,Spese_Mensili[Data],"&lt;="&amp;Data_finale,Spese_Mensili[Categoria],Spese_Per_Cat_Prodotti_Alimentari[[#This Row],[Categoria di prodotti alimentari]])</f>
        <v>0</v>
      </c>
    </row>
    <row r="11" spans="1:9" x14ac:dyDescent="0.25">
      <c r="B11" s="4" t="s">
        <v>4</v>
      </c>
      <c r="C11" s="14">
        <f ca="1">SUMIFS(Spese_Mensili[Prezzo 
(somma)],Spese_Mensili[Data],"&gt;="&amp;Data_iniziale,Spese_Mensili[Data],"&lt;="&amp;Data_finale,Spese_Mensili[Categoria],Spese_Per_Cat_Prodotti_Alimentari[[#This Row],[Categoria di prodotti alimentari]])</f>
        <v>1</v>
      </c>
    </row>
    <row r="12" spans="1:9" x14ac:dyDescent="0.25">
      <c r="B12" s="4" t="s">
        <v>8</v>
      </c>
      <c r="C12" s="14">
        <f ca="1">SUMIFS(Spese_Mensili[Prezzo 
(somma)],Spese_Mensili[Data],"&gt;="&amp;Data_iniziale,Spese_Mensili[Data],"&lt;="&amp;Data_finale,Spese_Mensili[Categoria],Spese_Per_Cat_Prodotti_Alimentari[[#This Row],[Categoria di prodotti alimentari]])</f>
        <v>0</v>
      </c>
    </row>
    <row r="13" spans="1:9" x14ac:dyDescent="0.25">
      <c r="B13" s="4" t="s">
        <v>6</v>
      </c>
      <c r="C13" s="14">
        <f ca="1">SUMIFS(Spese_Mensili[Prezzo 
(somma)],Spese_Mensili[Data],"&gt;="&amp;Data_iniziale,Spese_Mensili[Data],"&lt;="&amp;Data_finale,Spese_Mensili[Categoria],Spese_Per_Cat_Prodotti_Alimentari[[#This Row],[Categoria di prodotti alimentari]])</f>
        <v>18</v>
      </c>
    </row>
    <row r="14" spans="1:9" x14ac:dyDescent="0.25">
      <c r="B14" s="4" t="s">
        <v>5</v>
      </c>
      <c r="C14" s="14">
        <f ca="1">SUMIFS(Spese_Mensili[Prezzo 
(somma)],Spese_Mensili[Data],"&gt;="&amp;Data_iniziale,Spese_Mensili[Data],"&lt;="&amp;Data_finale,Spese_Mensili[Categoria],Spese_Per_Cat_Prodotti_Alimentari[[#This Row],[Categoria di prodotti alimentari]])</f>
        <v>28</v>
      </c>
    </row>
    <row r="15" spans="1:9" x14ac:dyDescent="0.25">
      <c r="B15" s="4" t="s">
        <v>3</v>
      </c>
      <c r="C15" s="14">
        <f ca="1">SUMIFS(Spese_Mensili[Prezzo 
(somma)],Spese_Mensili[Data],"&gt;="&amp;Data_iniziale,Spese_Mensili[Data],"&lt;="&amp;Data_finale,Spese_Mensili[Categoria],Spese_Per_Cat_Prodotti_Alimentari[[#This Row],[Categoria di prodotti alimentari]])</f>
        <v>1.5</v>
      </c>
    </row>
    <row r="16" spans="1:9" x14ac:dyDescent="0.25">
      <c r="B16" s="4" t="s">
        <v>36</v>
      </c>
      <c r="C16" s="14">
        <f ca="1">SUMIFS(Spese_Mensili[Prezzo 
(somma)],Spese_Mensili[Data],"&gt;="&amp;Data_iniziale,Spese_Mensili[Data],"&lt;="&amp;Data_finale,Spese_Mensili[Categoria],Spese_Per_Cat_Prodotti_Alimentari[[#This Row],[Categoria di prodotti alimentari]])</f>
        <v>0</v>
      </c>
    </row>
    <row r="17" spans="2:3" x14ac:dyDescent="0.25">
      <c r="B17" s="4" t="s">
        <v>1</v>
      </c>
      <c r="C17" s="14">
        <f ca="1">SUBTOTAL(109,Spese_Per_Cat_Prodotti_Alimentari[Uscite])</f>
        <v>73.5</v>
      </c>
    </row>
    <row r="19" spans="2:3" x14ac:dyDescent="0.25">
      <c r="B19" s="19" t="s">
        <v>37</v>
      </c>
      <c r="C19" s="19"/>
    </row>
    <row r="20" spans="2:3" ht="9" customHeight="1" x14ac:dyDescent="0.25"/>
    <row r="21" spans="2:3" x14ac:dyDescent="0.25">
      <c r="B21" s="5" t="s">
        <v>38</v>
      </c>
      <c r="C21" s="5" t="s">
        <v>40</v>
      </c>
    </row>
    <row r="22" spans="2:3" x14ac:dyDescent="0.25">
      <c r="B22" s="7" t="s">
        <v>39</v>
      </c>
      <c r="C22" s="14">
        <f ca="1">SUMIFS(Spese_Mensili[Prezzo 
(somma)],Spese_Mensili[Data],"&gt;="&amp;Data_iniziale,Spese_Mensili[Data],"&lt;="&amp;Data_finale,Spese_Mensili[Dove],Spese_Per_Luoghi[[#This Row],[Elenco luoghi]])</f>
        <v>0</v>
      </c>
    </row>
    <row r="23" spans="2:3" x14ac:dyDescent="0.25">
      <c r="B23" s="7" t="s">
        <v>30</v>
      </c>
      <c r="C23" s="14">
        <f ca="1">SUMIFS(Spese_Mensili[Prezzo 
(somma)],Spese_Mensili[Data],"&gt;="&amp;Data_iniziale,Spese_Mensili[Data],"&lt;="&amp;Data_finale,Spese_Mensili[Dove],Spese_Per_Luoghi[[#This Row],[Elenco luoghi]])</f>
        <v>0</v>
      </c>
    </row>
    <row r="24" spans="2:3" x14ac:dyDescent="0.25">
      <c r="B24" s="7" t="s">
        <v>28</v>
      </c>
      <c r="C24" s="14">
        <f ca="1">SUMIFS(Spese_Mensili[Prezzo 
(somma)],Spese_Mensili[Data],"&gt;="&amp;Data_iniziale,Spese_Mensili[Data],"&lt;="&amp;Data_finale,Spese_Mensili[Dove],Spese_Per_Luoghi[[#This Row],[Elenco luoghi]])</f>
        <v>29</v>
      </c>
    </row>
    <row r="25" spans="2:3" x14ac:dyDescent="0.25">
      <c r="B25" s="7" t="s">
        <v>27</v>
      </c>
      <c r="C25" s="14">
        <f ca="1">SUMIFS(Spese_Mensili[Prezzo 
(somma)],Spese_Mensili[Data],"&gt;="&amp;Data_iniziale,Spese_Mensili[Data],"&lt;="&amp;Data_finale,Spese_Mensili[Dove],Spese_Per_Luoghi[[#This Row],[Elenco luoghi]])</f>
        <v>44.5</v>
      </c>
    </row>
    <row r="26" spans="2:3" x14ac:dyDescent="0.25">
      <c r="B26" s="7" t="s">
        <v>29</v>
      </c>
      <c r="C26" s="14">
        <f ca="1">SUMIFS(Spese_Mensili[Prezzo 
(somma)],Spese_Mensili[Data],"&gt;="&amp;Data_iniziale,Spese_Mensili[Data],"&lt;="&amp;Data_finale,Spese_Mensili[Dove],Spese_Per_Luoghi[[#This Row],[Elenco luoghi]])</f>
        <v>0</v>
      </c>
    </row>
    <row r="27" spans="2:3" x14ac:dyDescent="0.25">
      <c r="B27" s="7" t="s">
        <v>31</v>
      </c>
      <c r="C27" s="14">
        <f ca="1">SUMIFS(Spese_Mensili[Prezzo 
(somma)],Spese_Mensili[Data],"&gt;="&amp;Data_iniziale,Spese_Mensili[Data],"&lt;="&amp;Data_finale,Spese_Mensili[Dove],Spese_Per_Luoghi[[#This Row],[Elenco luoghi]])</f>
        <v>0</v>
      </c>
    </row>
    <row r="28" spans="2:3" x14ac:dyDescent="0.25">
      <c r="B28" s="7" t="s">
        <v>36</v>
      </c>
      <c r="C28" s="14">
        <f ca="1">SUMIFS(Spese_Mensili[Prezzo 
(somma)],Spese_Mensili[Data],"&gt;="&amp;Data_iniziale,Spese_Mensili[Data],"&lt;="&amp;Data_finale,Spese_Mensili[Dove],Spese_Per_Luoghi[[#This Row],[Elenco luoghi]])</f>
        <v>0</v>
      </c>
    </row>
    <row r="29" spans="2:3" x14ac:dyDescent="0.25">
      <c r="B29" s="7" t="s">
        <v>1</v>
      </c>
      <c r="C29" s="14">
        <f ca="1">SUBTOTAL(109,Spese_Per_Luoghi[Uscite])</f>
        <v>73.5</v>
      </c>
    </row>
  </sheetData>
  <mergeCells count="3">
    <mergeCell ref="B6:C6"/>
    <mergeCell ref="B19:C19"/>
    <mergeCell ref="B1:H1"/>
  </mergeCells>
  <dataValidations count="4">
    <dataValidation allowBlank="1" showInputMessage="1" showErrorMessage="1" prompt="Immettere la data di inizio del periodo che si desidera controllare nella cella a destra." sqref="B3" xr:uid="{00000000-0002-0000-0100-000000000000}"/>
    <dataValidation allowBlank="1" showInputMessage="1" showErrorMessage="1" prompt="Immettere la data di fine del periodo che si desidera controllare nella cella a destra." sqref="E3" xr:uid="{00000000-0002-0000-0100-000001000000}"/>
    <dataValidation allowBlank="1" showInputMessage="1" showErrorMessage="1" prompt="È possibile aggiungere elementi alla categoria nella tabella seguente." sqref="B8" xr:uid="{00000000-0002-0000-0100-000002000000}"/>
    <dataValidation allowBlank="1" showInputMessage="1" showErrorMessage="1" prompt="È possibile aggiungere elementi alla categoria nella tabella sottostante." sqref="B21" xr:uid="{00000000-0002-0000-0100-000003000000}"/>
  </dataValidations>
  <pageMargins left="0.70866141732283472" right="0.70866141732283472" top="0.74803149606299213" bottom="0.74803149606299213" header="0.31496062992125984" footer="0.31496062992125984"/>
  <pageSetup paperSize="9" orientation="portrait" horizontalDpi="4294967295" verticalDpi="4294967295" r:id="rId1"/>
  <drawing r:id="rId2"/>
  <tableParts count="2">
    <tablePart r:id="rId3"/>
    <tablePart r:id="rId4"/>
  </tableParts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2.xml><?xml version="1.0" encoding="utf-8"?>
<ds:datastoreItem xmlns:ds="http://schemas.openxmlformats.org/officeDocument/2006/customXml" ds:itemID="{98CF385C-91E9-4D2A-9D11-32ADE8CB4640}">
  <ds:schemaRefs>
    <ds:schemaRef ds:uri="http://schemas.microsoft.com/sharepoint/v3/contenttype/forms"/>
  </ds:schemaRefs>
</ds:datastoreItem>
</file>

<file path=customXml/itemProps21.xml><?xml version="1.0" encoding="utf-8"?>
<ds:datastoreItem xmlns:ds="http://schemas.openxmlformats.org/officeDocument/2006/customXml" ds:itemID="{D072FD84-5AD3-47A0-9DFD-DB3DFBFA201C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16c05727-aa75-4e4a-9b5f-8a80a1165891"/>
    <ds:schemaRef ds:uri="http://schemas.microsoft.com/office/2006/documentManagement/types"/>
    <ds:schemaRef ds:uri="71af3243-3dd4-4a8d-8c0d-dd76da1f02a5"/>
    <ds:schemaRef ds:uri="http://www.w3.org/XML/1998/namespace"/>
    <ds:schemaRef ds:uri="http://purl.org/dc/dcmitype/"/>
  </ds:schemaRefs>
</ds:datastoreItem>
</file>

<file path=customXml/itemProps33.xml><?xml version="1.0" encoding="utf-8"?>
<ds:datastoreItem xmlns:ds="http://schemas.openxmlformats.org/officeDocument/2006/customXml" ds:itemID="{D2627F20-3ED2-47E5-90B1-4D49A16EA3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TM78262130</ap:Template>
  <ap:ScaleCrop>false</ap:ScaleCrop>
  <ap:HeadingPairs>
    <vt:vector baseType="variant" size="4">
      <vt:variant>
        <vt:lpstr>Fogli di lavoro</vt:lpstr>
      </vt:variant>
      <vt:variant>
        <vt:i4>2</vt:i4>
      </vt:variant>
      <vt:variant>
        <vt:lpstr>Intervalli denominati</vt:lpstr>
      </vt:variant>
      <vt:variant>
        <vt:i4>6</vt:i4>
      </vt:variant>
    </vt:vector>
  </ap:HeadingPairs>
  <ap:TitlesOfParts>
    <vt:vector baseType="lpstr" size="8">
      <vt:lpstr>Spese</vt:lpstr>
      <vt:lpstr>Relazione</vt:lpstr>
      <vt:lpstr>Relazione!Area_stampa</vt:lpstr>
      <vt:lpstr>Categoria_prodotti_alimentari</vt:lpstr>
      <vt:lpstr>Data</vt:lpstr>
      <vt:lpstr>Data_finale</vt:lpstr>
      <vt:lpstr>Data_iniziale</vt:lpstr>
      <vt:lpstr>Luoghi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2018-10-31T14:41:54Z</dcterms:created>
  <dcterms:modified xsi:type="dcterms:W3CDTF">2019-03-13T08:24:08Z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