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7"/>
  <workbookPr filterPrivacy="1"/>
  <xr:revisionPtr revIDLastSave="0" documentId="13_ncr:1_{76DD38EA-6730-4179-9E3D-48C1A5DC9A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OTA SPESE" sheetId="1" r:id="rId1"/>
  </sheets>
  <definedNames>
    <definedName name="Anticipo">'NOTA SPESE'!$L$21</definedName>
    <definedName name="Subtotale">'NOTA SPESE'!$L$20</definedName>
    <definedName name="_xlnm.Print_Titles" localSheetId="0">'NOTA SPESE'!$9:$9</definedName>
    <definedName name="TitoloColonna1">DatiSpese[[#Headers],[Data]]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E19" i="1"/>
  <c r="F19" i="1"/>
  <c r="G19" i="1"/>
  <c r="H19" i="1"/>
  <c r="I19" i="1"/>
  <c r="J19" i="1"/>
  <c r="K19" i="1"/>
  <c r="L19" i="1" l="1"/>
  <c r="L20" i="1" s="1"/>
  <c r="L22" i="1" s="1"/>
</calcChain>
</file>

<file path=xl/sharedStrings.xml><?xml version="1.0" encoding="utf-8"?>
<sst xmlns="http://schemas.openxmlformats.org/spreadsheetml/2006/main" count="40" uniqueCount="38">
  <si>
    <t>NOTA SPESE</t>
  </si>
  <si>
    <t>INFORMAZIONI GENERALI</t>
  </si>
  <si>
    <t>Scopo</t>
  </si>
  <si>
    <t>INFORMAZIONI DIPENDENTE</t>
  </si>
  <si>
    <t>Nome</t>
  </si>
  <si>
    <t>Reparto</t>
  </si>
  <si>
    <t>Data</t>
  </si>
  <si>
    <t>Totale</t>
  </si>
  <si>
    <t>APPROVATO</t>
  </si>
  <si>
    <t>Preparazione della panoramica del budget</t>
  </si>
  <si>
    <t>Cora Thomas</t>
  </si>
  <si>
    <t>Sales &amp; Marketing</t>
  </si>
  <si>
    <t>Cliente</t>
  </si>
  <si>
    <t xml:space="preserve">Wide World Importers </t>
  </si>
  <si>
    <t>Descrizione</t>
  </si>
  <si>
    <t>Networking</t>
  </si>
  <si>
    <t>Numero rendiconto</t>
  </si>
  <si>
    <t>Posizione</t>
  </si>
  <si>
    <t>Manager</t>
  </si>
  <si>
    <t>Hotel</t>
  </si>
  <si>
    <t>Impiegato commerciale</t>
  </si>
  <si>
    <t>Liane Cormier</t>
  </si>
  <si>
    <t>Trasporti</t>
  </si>
  <si>
    <t>NOTE</t>
  </si>
  <si>
    <t>Carburante</t>
  </si>
  <si>
    <t>Periodo di pagamento</t>
  </si>
  <si>
    <t>Numero di previdenza sociale</t>
  </si>
  <si>
    <t>ID dipendente</t>
  </si>
  <si>
    <t>Pasti</t>
  </si>
  <si>
    <t>dal: 01/10/2023</t>
  </si>
  <si>
    <t>123-45-****</t>
  </si>
  <si>
    <t>Telefono</t>
  </si>
  <si>
    <t>al: 01/11/2023</t>
  </si>
  <si>
    <t>Intrattenimento</t>
  </si>
  <si>
    <t>Varie</t>
  </si>
  <si>
    <t>Subtotale</t>
  </si>
  <si>
    <t>Anticipo</t>
  </si>
  <si>
    <t>Solo uso ufficio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</si>
</sst>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€&quot;\ #,##0.00;\-&quot;€&quot;\ #,##0.00"/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_-* #,##0\ &quot;€&quot;_-;\-* #,##0\ &quot;€&quot;_-;_-* &quot;-&quot;\ &quot;€&quot;_-;_-@_-"/>
  </numFmts>
  <fonts count="36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charset val="134"/>
      <scheme val="minor"/>
    </font>
    <font>
      <sz val="11"/>
      <color theme="1"/>
      <name val="Franklin Gothic Medium"/>
      <family val="2"/>
      <scheme val="minor"/>
    </font>
    <font>
      <sz val="24"/>
      <color theme="4" tint="-0.499984740745262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b/>
      <sz val="11"/>
      <color theme="4" tint="-0.499984740745262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inor"/>
    </font>
    <font>
      <i/>
      <u/>
      <sz val="9"/>
      <color theme="1" tint="4.9989318521683403E-2"/>
      <name val="Franklin Gothic Medium"/>
      <family val="2"/>
      <scheme val="major"/>
    </font>
    <font>
      <b/>
      <sz val="12"/>
      <color theme="4" tint="-0.499984740745262"/>
      <name val="Franklin Gothic Medium"/>
      <family val="2"/>
      <scheme val="major"/>
    </font>
    <font>
      <b/>
      <sz val="11"/>
      <color theme="3"/>
      <name val="Franklin Gothic Medium"/>
      <family val="2"/>
    </font>
    <font>
      <sz val="11"/>
      <name val="Franklin Gothic Medium"/>
      <family val="2"/>
    </font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</font>
    <font>
      <sz val="9"/>
      <color theme="3"/>
      <name val="Franklin Gothic Medium"/>
      <family val="2"/>
    </font>
    <font>
      <sz val="10"/>
      <name val="Franklin Gothic Medium"/>
      <family val="2"/>
    </font>
    <font>
      <sz val="12"/>
      <color theme="1"/>
      <name val="Franklin Gothic Medium"/>
      <family val="2"/>
    </font>
    <font>
      <b/>
      <sz val="16"/>
      <color theme="5" tint="-0.749992370372631"/>
      <name val="Franklin Gothic Medium"/>
      <family val="2"/>
    </font>
    <font>
      <sz val="36"/>
      <color theme="5" tint="-0.749992370372631"/>
      <name val="Franklin Gothic Medium"/>
      <family val="2"/>
      <scheme val="major"/>
    </font>
    <font>
      <b/>
      <sz val="11"/>
      <color theme="1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sz val="11"/>
      <color theme="1"/>
      <name val="Franklin Gothic Medium"/>
      <family val="2"/>
      <scheme val="major"/>
    </font>
    <font>
      <sz val="11"/>
      <color theme="5" tint="-0.24997711111789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charset val="134"/>
      <scheme val="minor"/>
    </font>
    <font>
      <sz val="11"/>
      <color rgb="FF9C0006"/>
      <name val="Franklin Gothic Medium"/>
      <family val="2"/>
      <charset val="134"/>
      <scheme val="minor"/>
    </font>
    <font>
      <sz val="11"/>
      <color rgb="FF9C5700"/>
      <name val="Franklin Gothic Medium"/>
      <family val="2"/>
      <charset val="134"/>
      <scheme val="minor"/>
    </font>
    <font>
      <sz val="11"/>
      <color rgb="FF3F3F76"/>
      <name val="Franklin Gothic Medium"/>
      <family val="2"/>
      <charset val="134"/>
      <scheme val="minor"/>
    </font>
    <font>
      <b/>
      <sz val="11"/>
      <color rgb="FF3F3F3F"/>
      <name val="Franklin Gothic Medium"/>
      <family val="2"/>
      <charset val="134"/>
      <scheme val="minor"/>
    </font>
    <font>
      <b/>
      <sz val="11"/>
      <color rgb="FFFA7D00"/>
      <name val="Franklin Gothic Medium"/>
      <family val="2"/>
      <charset val="134"/>
      <scheme val="minor"/>
    </font>
    <font>
      <sz val="11"/>
      <color rgb="FFFA7D00"/>
      <name val="Franklin Gothic Medium"/>
      <family val="2"/>
      <charset val="134"/>
      <scheme val="minor"/>
    </font>
    <font>
      <b/>
      <sz val="11"/>
      <color theme="0"/>
      <name val="Franklin Gothic Medium"/>
      <family val="2"/>
      <charset val="134"/>
      <scheme val="minor"/>
    </font>
    <font>
      <sz val="11"/>
      <color rgb="FFFF0000"/>
      <name val="Franklin Gothic Medium"/>
      <family val="2"/>
      <charset val="134"/>
      <scheme val="minor"/>
    </font>
    <font>
      <i/>
      <sz val="11"/>
      <color rgb="FF7F7F7F"/>
      <name val="Franklin Gothic Medium"/>
      <family val="2"/>
      <charset val="134"/>
      <scheme val="minor"/>
    </font>
    <font>
      <sz val="11"/>
      <color theme="0"/>
      <name val="Franklin Gothic Medium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medium">
        <color theme="4" tint="-0.749992370372631"/>
      </top>
      <bottom style="thin">
        <color theme="6" tint="0.59996337778862885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5" tint="-0.7499618518631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167" fontId="7" fillId="0" borderId="0" applyFill="0" applyBorder="0" applyAlignment="0" applyProtection="0"/>
    <xf numFmtId="9" fontId="7" fillId="0" borderId="0" applyFill="0" applyBorder="0" applyAlignment="0" applyProtection="0"/>
    <xf numFmtId="166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11" applyNumberFormat="0" applyAlignment="0" applyProtection="0"/>
    <xf numFmtId="0" fontId="29" fillId="8" borderId="12" applyNumberFormat="0" applyAlignment="0" applyProtection="0"/>
    <xf numFmtId="0" fontId="30" fillId="8" borderId="11" applyNumberFormat="0" applyAlignment="0" applyProtection="0"/>
    <xf numFmtId="0" fontId="31" fillId="0" borderId="13" applyNumberFormat="0" applyFill="0" applyAlignment="0" applyProtection="0"/>
    <xf numFmtId="0" fontId="32" fillId="9" borderId="14" applyNumberFormat="0" applyAlignment="0" applyProtection="0"/>
    <xf numFmtId="0" fontId="33" fillId="0" borderId="0" applyNumberFormat="0" applyFill="0" applyBorder="0" applyAlignment="0" applyProtection="0"/>
    <xf numFmtId="0" fontId="7" fillId="10" borderId="15" applyNumberFormat="0" applyFont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13" fillId="3" borderId="0" xfId="0" applyFont="1" applyFill="1" applyAlignment="1">
      <alignment horizontal="left" indent="1"/>
    </xf>
    <xf numFmtId="0" fontId="12" fillId="3" borderId="0" xfId="0" applyFont="1" applyFill="1"/>
    <xf numFmtId="0" fontId="11" fillId="3" borderId="0" xfId="3" applyFont="1" applyFill="1" applyAlignment="1">
      <alignment horizontal="left"/>
    </xf>
    <xf numFmtId="0" fontId="14" fillId="3" borderId="0" xfId="4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0" xfId="4" applyFont="1" applyFill="1" applyAlignment="1">
      <alignment horizontal="right" vertical="center" indent="1"/>
    </xf>
    <xf numFmtId="0" fontId="12" fillId="3" borderId="0" xfId="11" applyFont="1" applyFill="1" applyBorder="1" applyAlignment="1">
      <alignment horizontal="left" wrapText="1"/>
    </xf>
    <xf numFmtId="0" fontId="17" fillId="3" borderId="0" xfId="12" applyFont="1" applyFill="1" applyAlignment="1">
      <alignment horizontal="center" vertical="center"/>
    </xf>
    <xf numFmtId="0" fontId="10" fillId="3" borderId="10" xfId="2" applyFont="1" applyFill="1" applyBorder="1" applyAlignment="1">
      <alignment horizontal="right" wrapText="1" indent="1"/>
    </xf>
    <xf numFmtId="0" fontId="12" fillId="3" borderId="10" xfId="11" applyFont="1" applyFill="1" applyBorder="1" applyAlignment="1">
      <alignment horizontal="left" wrapText="1"/>
    </xf>
    <xf numFmtId="0" fontId="10" fillId="3" borderId="10" xfId="2" applyFont="1" applyFill="1" applyBorder="1" applyAlignment="1">
      <alignment horizontal="right" indent="1"/>
    </xf>
    <xf numFmtId="14" fontId="12" fillId="3" borderId="10" xfId="13" applyFont="1" applyFill="1" applyBorder="1" applyAlignment="1">
      <alignment horizontal="left"/>
    </xf>
    <xf numFmtId="0" fontId="12" fillId="3" borderId="10" xfId="0" applyFont="1" applyFill="1" applyBorder="1"/>
    <xf numFmtId="0" fontId="18" fillId="3" borderId="0" xfId="17" applyFont="1" applyFill="1" applyAlignment="1">
      <alignment horizontal="left"/>
    </xf>
    <xf numFmtId="0" fontId="19" fillId="3" borderId="0" xfId="2" applyFont="1" applyFill="1" applyAlignment="1">
      <alignment horizontal="right" wrapText="1" indent="1"/>
    </xf>
    <xf numFmtId="0" fontId="20" fillId="3" borderId="0" xfId="17" applyFont="1" applyFill="1" applyAlignment="1">
      <alignment horizontal="left" vertical="center" indent="1"/>
    </xf>
    <xf numFmtId="0" fontId="19" fillId="3" borderId="0" xfId="2" applyFont="1" applyFill="1" applyAlignment="1">
      <alignment horizontal="right" indent="1"/>
    </xf>
    <xf numFmtId="0" fontId="20" fillId="3" borderId="0" xfId="1" applyFont="1" applyFill="1" applyAlignment="1">
      <alignment horizontal="left" indent="1"/>
    </xf>
    <xf numFmtId="0" fontId="21" fillId="3" borderId="0" xfId="3" applyFont="1" applyFill="1" applyAlignment="1">
      <alignment horizontal="right" indent="1"/>
    </xf>
    <xf numFmtId="14" fontId="7" fillId="3" borderId="0" xfId="13" applyFill="1" applyAlignment="1">
      <alignment horizontal="left"/>
    </xf>
    <xf numFmtId="0" fontId="7" fillId="3" borderId="0" xfId="11" applyFill="1" applyBorder="1" applyAlignment="1">
      <alignment horizontal="left" wrapText="1"/>
    </xf>
    <xf numFmtId="0" fontId="17" fillId="0" borderId="0" xfId="12" applyFont="1" applyAlignment="1">
      <alignment horizontal="center" vertical="center"/>
    </xf>
    <xf numFmtId="0" fontId="20" fillId="3" borderId="0" xfId="2" applyFont="1" applyFill="1" applyAlignment="1">
      <alignment horizontal="right" vertical="center" wrapText="1" indent="1"/>
    </xf>
    <xf numFmtId="0" fontId="20" fillId="3" borderId="0" xfId="2" applyFont="1" applyFill="1" applyAlignment="1">
      <alignment horizontal="right" indent="1"/>
    </xf>
    <xf numFmtId="14" fontId="7" fillId="0" borderId="0" xfId="13" applyAlignment="1">
      <alignment horizontal="center" vertical="center"/>
    </xf>
    <xf numFmtId="0" fontId="7" fillId="0" borderId="0" xfId="14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" fillId="3" borderId="0" xfId="3" applyFont="1" applyFill="1">
      <alignment horizontal="right" vertical="center" indent="1"/>
    </xf>
    <xf numFmtId="7" fontId="24" fillId="3" borderId="7" xfId="15" applyFont="1" applyFill="1" applyBorder="1" applyAlignment="1">
      <alignment horizontal="center" vertical="center"/>
    </xf>
    <xf numFmtId="7" fontId="24" fillId="3" borderId="6" xfId="16" applyFont="1" applyFill="1" applyBorder="1" applyAlignment="1">
      <alignment horizontal="center" vertical="center"/>
    </xf>
    <xf numFmtId="166" fontId="24" fillId="3" borderId="6" xfId="10" applyFont="1" applyFill="1" applyBorder="1" applyAlignment="1">
      <alignment horizontal="center" vertical="center"/>
    </xf>
    <xf numFmtId="0" fontId="7" fillId="3" borderId="0" xfId="11" applyFill="1" applyBorder="1" applyAlignment="1">
      <alignment horizontal="left" wrapText="1"/>
    </xf>
    <xf numFmtId="0" fontId="22" fillId="3" borderId="8" xfId="11" applyFont="1" applyFill="1" applyBorder="1">
      <alignment horizontal="left" vertical="center" wrapText="1"/>
    </xf>
    <xf numFmtId="0" fontId="7" fillId="3" borderId="8" xfId="11" applyFill="1" applyBorder="1">
      <alignment horizontal="left" vertical="center" wrapText="1"/>
    </xf>
    <xf numFmtId="0" fontId="7" fillId="3" borderId="9" xfId="11" applyFill="1" applyBorder="1">
      <alignment horizontal="left" vertical="center" wrapText="1"/>
    </xf>
    <xf numFmtId="7" fontId="7" fillId="0" borderId="0" xfId="7" applyNumberFormat="1" applyFont="1" applyFill="1" applyBorder="1" applyAlignment="1">
      <alignment horizontal="center" vertical="center"/>
    </xf>
    <xf numFmtId="7" fontId="7" fillId="0" borderId="0" xfId="7" applyNumberFormat="1" applyFont="1" applyFill="1" applyAlignment="1">
      <alignment horizontal="center" vertical="center"/>
    </xf>
    <xf numFmtId="7" fontId="7" fillId="3" borderId="0" xfId="7" applyNumberFormat="1" applyFont="1" applyFill="1" applyAlignment="1">
      <alignment horizontal="center" vertical="center"/>
    </xf>
    <xf numFmtId="7" fontId="23" fillId="3" borderId="5" xfId="0" applyNumberFormat="1" applyFont="1" applyFill="1" applyBorder="1" applyAlignment="1">
      <alignment horizontal="center" vertical="center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Anticipo" xfId="16" xr:uid="{00000000-0005-0000-0000-000000000000}"/>
    <cellStyle name="Calcolo" xfId="23" builtinId="22" customBuiltin="1"/>
    <cellStyle name="Cella collegata" xfId="24" builtinId="24" customBuiltin="1"/>
    <cellStyle name="Cella da controllare" xfId="25" builtinId="23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Data" xfId="13" xr:uid="{00000000-0005-0000-0000-000005000000}"/>
    <cellStyle name="Input" xfId="21" builtinId="20" customBuiltin="1"/>
    <cellStyle name="Migliaia" xfId="5" builtinId="3" customBuiltin="1"/>
    <cellStyle name="Migliaia [0]" xfId="6" builtinId="6" customBuiltin="1"/>
    <cellStyle name="Neutrale" xfId="20" builtinId="28" customBuiltin="1"/>
    <cellStyle name="Normale" xfId="0" builtinId="0" customBuiltin="1"/>
    <cellStyle name="Nota" xfId="27" builtinId="10" customBuiltin="1"/>
    <cellStyle name="Output" xfId="22" builtinId="21" customBuiltin="1"/>
    <cellStyle name="Percentuale" xfId="9" builtinId="5" customBuiltin="1"/>
    <cellStyle name="Riga intestazione" xfId="12" xr:uid="{00000000-0005-0000-0000-000006000000}"/>
    <cellStyle name="Subtotale" xfId="15" xr:uid="{00000000-0005-0000-0000-00000E000000}"/>
    <cellStyle name="Testo avviso" xfId="26" builtinId="11" customBuiltin="1"/>
    <cellStyle name="Testo descrittivo" xfId="28" builtinId="53" customBuiltin="1"/>
    <cellStyle name="Testo etichetta" xfId="11" xr:uid="{00000000-0005-0000-0000-00000B000000}"/>
    <cellStyle name="Testo tabella" xfId="14" xr:uid="{00000000-0005-0000-0000-00000F000000}"/>
    <cellStyle name="Titolo" xfId="17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0" builtinId="25" customBuiltin="1"/>
    <cellStyle name="Valore non valido" xfId="19" builtinId="27" customBuiltin="1"/>
    <cellStyle name="Valore valido" xfId="18" builtinId="26" customBuiltin="1"/>
    <cellStyle name="Valuta" xfId="7" builtinId="4" customBuiltin="1"/>
    <cellStyle name="Valuta [0]" xfId="8" builtinId="7" customBuiltin="1"/>
  </cellStyles>
  <dxfs count="28"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&quot;€&quot;\ #,##0.00;\-&quot;€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03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la Aziendale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Spese" displayName="DatiSpese" ref="B9:L19" totalsRowCount="1" headerRowDxfId="24" dataDxfId="23" totalsRowDxfId="22">
  <autoFilter ref="B9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a" totalsRowLabel="Totale" dataDxfId="21" totalsRowDxfId="20" dataCellStyle="Data"/>
    <tableColumn id="2" xr3:uid="{00000000-0010-0000-0000-000002000000}" name="Cliente" dataDxfId="19" totalsRowDxfId="18" dataCellStyle="Testo tabella"/>
    <tableColumn id="3" xr3:uid="{00000000-0010-0000-0000-000003000000}" name="Descrizione" dataDxfId="17" totalsRowDxfId="16" dataCellStyle="Testo tabella"/>
    <tableColumn id="4" xr3:uid="{00000000-0010-0000-0000-000004000000}" name="Hotel" totalsRowFunction="sum" dataDxfId="7" totalsRowDxfId="15"/>
    <tableColumn id="5" xr3:uid="{00000000-0010-0000-0000-000005000000}" name="Trasporti" totalsRowFunction="sum" dataDxfId="6" totalsRowDxfId="14"/>
    <tableColumn id="6" xr3:uid="{00000000-0010-0000-0000-000006000000}" name="Carburante" totalsRowFunction="sum" dataDxfId="5" totalsRowDxfId="13"/>
    <tableColumn id="7" xr3:uid="{00000000-0010-0000-0000-000007000000}" name="Pasti" totalsRowFunction="sum" dataDxfId="4" totalsRowDxfId="12"/>
    <tableColumn id="8" xr3:uid="{00000000-0010-0000-0000-000008000000}" name="Telefono" totalsRowFunction="sum" dataDxfId="3" totalsRowDxfId="11"/>
    <tableColumn id="10" xr3:uid="{00000000-0010-0000-0000-00000A000000}" name="Intrattenimento" totalsRowFunction="sum" dataDxfId="2" totalsRowDxfId="10"/>
    <tableColumn id="11" xr3:uid="{00000000-0010-0000-0000-00000B000000}" name="Varie" totalsRowFunction="sum" dataDxfId="1" totalsRowDxfId="9"/>
    <tableColumn id="12" xr3:uid="{00000000-0010-0000-0000-00000C000000}" name="Totale" totalsRowFunction="sum" dataDxfId="0" totalsRowDxfId="8">
      <calculatedColumnFormula>SUM(DatiSpese[[#This Row],[Hotel]:[Varie]])</calculatedColumnFormula>
    </tableColumn>
  </tableColumns>
  <tableStyleInfo name="Tabella Aziendale" showFirstColumn="0" showLastColumn="0" showRowStripes="0" showColumnStripes="0"/>
  <extLst>
    <ext xmlns:x14="http://schemas.microsoft.com/office/spreadsheetml/2009/9/main" uri="{504A1905-F514-4f6f-8877-14C23A59335A}">
      <x14:table altTextSummary="Immettere le spese per data, il conto con la descrizione e le diverse spese per categoria in questa tabella per calcolare le spese totali sostenute dal dipendente"/>
    </ext>
  </extLst>
</table>
</file>

<file path=xl/theme/theme1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ColWidth="8.77734375" defaultRowHeight="30" customHeight="1"/>
  <cols>
    <col min="1" max="1" width="2.77734375" style="2" customWidth="1"/>
    <col min="2" max="12" width="20.77734375" style="2" customWidth="1"/>
    <col min="13" max="13" width="2.77734375" style="2" customWidth="1"/>
    <col min="14" max="16384" width="8.77734375" style="2"/>
  </cols>
  <sheetData>
    <row r="1" spans="2:12" s="1" customFormat="1" ht="60" customHeight="1">
      <c r="B1" s="14" t="s">
        <v>0</v>
      </c>
      <c r="L1" s="6" t="s">
        <v>37</v>
      </c>
    </row>
    <row r="2" spans="2:12" ht="40.15" customHeight="1">
      <c r="B2" s="16" t="s">
        <v>1</v>
      </c>
      <c r="I2" s="3"/>
      <c r="J2" s="3"/>
      <c r="L2" s="4"/>
    </row>
    <row r="3" spans="2:12" ht="25.15" customHeight="1">
      <c r="B3" s="15" t="s">
        <v>2</v>
      </c>
      <c r="C3" s="32" t="s">
        <v>9</v>
      </c>
      <c r="D3" s="32"/>
      <c r="E3" s="17" t="s">
        <v>16</v>
      </c>
      <c r="F3" s="32">
        <v>1123</v>
      </c>
      <c r="G3" s="32"/>
      <c r="H3" s="15" t="s">
        <v>25</v>
      </c>
      <c r="I3" s="20" t="s">
        <v>29</v>
      </c>
      <c r="J3" s="20" t="s">
        <v>32</v>
      </c>
    </row>
    <row r="4" spans="2:12" ht="30" customHeight="1" thickBot="1">
      <c r="B4" s="9"/>
      <c r="C4" s="10"/>
      <c r="D4" s="10"/>
      <c r="E4" s="11"/>
      <c r="F4" s="10"/>
      <c r="G4" s="10"/>
      <c r="H4" s="9"/>
      <c r="I4" s="12"/>
      <c r="J4" s="12"/>
      <c r="K4" s="13"/>
      <c r="L4" s="13"/>
    </row>
    <row r="5" spans="2:12" ht="40.15" customHeight="1">
      <c r="B5" s="18" t="s">
        <v>3</v>
      </c>
    </row>
    <row r="6" spans="2:12" ht="25.15" customHeight="1">
      <c r="B6" s="19" t="s">
        <v>4</v>
      </c>
      <c r="C6" s="32" t="s">
        <v>10</v>
      </c>
      <c r="D6" s="32"/>
      <c r="E6" s="19" t="s">
        <v>17</v>
      </c>
      <c r="F6" s="21" t="s">
        <v>20</v>
      </c>
      <c r="G6" s="7"/>
      <c r="H6" s="19" t="s">
        <v>26</v>
      </c>
      <c r="I6" s="21" t="s">
        <v>30</v>
      </c>
      <c r="J6" s="7"/>
    </row>
    <row r="7" spans="2:12" ht="25.15" customHeight="1">
      <c r="B7" s="19" t="s">
        <v>5</v>
      </c>
      <c r="C7" s="32" t="s">
        <v>11</v>
      </c>
      <c r="D7" s="32"/>
      <c r="E7" s="19" t="s">
        <v>18</v>
      </c>
      <c r="F7" s="21" t="s">
        <v>21</v>
      </c>
      <c r="G7" s="7"/>
      <c r="H7" s="19" t="s">
        <v>27</v>
      </c>
      <c r="I7" s="21">
        <v>8675309</v>
      </c>
      <c r="J7" s="7"/>
    </row>
    <row r="9" spans="2:12" ht="49.9" customHeight="1">
      <c r="B9" s="22" t="s">
        <v>6</v>
      </c>
      <c r="C9" s="22" t="s">
        <v>12</v>
      </c>
      <c r="D9" s="22" t="s">
        <v>14</v>
      </c>
      <c r="E9" s="22" t="s">
        <v>19</v>
      </c>
      <c r="F9" s="22" t="s">
        <v>22</v>
      </c>
      <c r="G9" s="8" t="s">
        <v>24</v>
      </c>
      <c r="H9" s="8" t="s">
        <v>28</v>
      </c>
      <c r="I9" s="8" t="s">
        <v>31</v>
      </c>
      <c r="J9" s="8" t="s">
        <v>33</v>
      </c>
      <c r="K9" s="8" t="s">
        <v>34</v>
      </c>
      <c r="L9" s="8" t="s">
        <v>7</v>
      </c>
    </row>
    <row r="10" spans="2:12" ht="30" customHeight="1">
      <c r="B10" s="25">
        <v>45204</v>
      </c>
      <c r="C10" s="26" t="s">
        <v>13</v>
      </c>
      <c r="D10" s="26" t="s">
        <v>15</v>
      </c>
      <c r="E10" s="36">
        <v>111</v>
      </c>
      <c r="F10" s="36">
        <v>250</v>
      </c>
      <c r="G10" s="36">
        <v>60</v>
      </c>
      <c r="H10" s="37">
        <v>50</v>
      </c>
      <c r="I10" s="37">
        <v>0</v>
      </c>
      <c r="J10" s="37">
        <v>300</v>
      </c>
      <c r="K10" s="37">
        <v>25</v>
      </c>
      <c r="L10" s="38">
        <f>SUM(DatiSpese[[#This Row],[Hotel]:[Varie]])</f>
        <v>796</v>
      </c>
    </row>
    <row r="11" spans="2:12" ht="30" customHeight="1">
      <c r="B11" s="25"/>
      <c r="C11" s="26"/>
      <c r="D11" s="26"/>
      <c r="E11" s="36"/>
      <c r="F11" s="36"/>
      <c r="G11" s="36"/>
      <c r="H11" s="37"/>
      <c r="I11" s="37"/>
      <c r="J11" s="37"/>
      <c r="K11" s="37"/>
      <c r="L11" s="38">
        <f>SUM(DatiSpese[[#This Row],[Hotel]:[Varie]])</f>
        <v>0</v>
      </c>
    </row>
    <row r="12" spans="2:12" ht="30" customHeight="1">
      <c r="B12" s="25"/>
      <c r="C12" s="26"/>
      <c r="D12" s="26"/>
      <c r="E12" s="36"/>
      <c r="F12" s="36"/>
      <c r="G12" s="36"/>
      <c r="H12" s="37"/>
      <c r="I12" s="37"/>
      <c r="J12" s="37"/>
      <c r="K12" s="37"/>
      <c r="L12" s="38">
        <f>SUM(DatiSpese[[#This Row],[Hotel]:[Varie]])</f>
        <v>0</v>
      </c>
    </row>
    <row r="13" spans="2:12" ht="30" customHeight="1">
      <c r="B13" s="25"/>
      <c r="C13" s="26"/>
      <c r="D13" s="26"/>
      <c r="E13" s="36"/>
      <c r="F13" s="36"/>
      <c r="G13" s="36"/>
      <c r="H13" s="37"/>
      <c r="I13" s="37"/>
      <c r="J13" s="37"/>
      <c r="K13" s="37"/>
      <c r="L13" s="38">
        <f>SUM(DatiSpese[[#This Row],[Hotel]:[Varie]])</f>
        <v>0</v>
      </c>
    </row>
    <row r="14" spans="2:12" ht="30" customHeight="1">
      <c r="B14" s="25"/>
      <c r="C14" s="26"/>
      <c r="D14" s="26"/>
      <c r="E14" s="36"/>
      <c r="F14" s="36"/>
      <c r="G14" s="36"/>
      <c r="H14" s="37"/>
      <c r="I14" s="37"/>
      <c r="J14" s="37"/>
      <c r="K14" s="37"/>
      <c r="L14" s="38">
        <f>SUM(DatiSpese[[#This Row],[Hotel]:[Varie]])</f>
        <v>0</v>
      </c>
    </row>
    <row r="15" spans="2:12" ht="30" customHeight="1">
      <c r="B15" s="25"/>
      <c r="C15" s="26"/>
      <c r="D15" s="26"/>
      <c r="E15" s="36"/>
      <c r="F15" s="36"/>
      <c r="G15" s="36"/>
      <c r="H15" s="37"/>
      <c r="I15" s="37"/>
      <c r="J15" s="37"/>
      <c r="K15" s="37"/>
      <c r="L15" s="38">
        <f>SUM(DatiSpese[[#This Row],[Hotel]:[Varie]])</f>
        <v>0</v>
      </c>
    </row>
    <row r="16" spans="2:12" ht="30" customHeight="1">
      <c r="B16" s="25"/>
      <c r="C16" s="26"/>
      <c r="D16" s="26"/>
      <c r="E16" s="36"/>
      <c r="F16" s="36"/>
      <c r="G16" s="36"/>
      <c r="H16" s="37"/>
      <c r="I16" s="37"/>
      <c r="J16" s="37"/>
      <c r="K16" s="37"/>
      <c r="L16" s="38">
        <f>SUM(DatiSpese[[#This Row],[Hotel]:[Varie]])</f>
        <v>0</v>
      </c>
    </row>
    <row r="17" spans="2:12" ht="30" customHeight="1">
      <c r="B17" s="25"/>
      <c r="C17" s="26"/>
      <c r="D17" s="26"/>
      <c r="E17" s="37"/>
      <c r="F17" s="37"/>
      <c r="G17" s="37"/>
      <c r="H17" s="37"/>
      <c r="I17" s="37"/>
      <c r="J17" s="37"/>
      <c r="K17" s="37"/>
      <c r="L17" s="38">
        <f>SUM(DatiSpese[[#This Row],[Hotel]:[Varie]])</f>
        <v>0</v>
      </c>
    </row>
    <row r="18" spans="2:12" ht="30" customHeight="1">
      <c r="B18" s="25"/>
      <c r="C18" s="26"/>
      <c r="D18" s="26"/>
      <c r="E18" s="37"/>
      <c r="F18" s="37"/>
      <c r="G18" s="37"/>
      <c r="H18" s="37"/>
      <c r="I18" s="37"/>
      <c r="J18" s="37"/>
      <c r="K18" s="37"/>
      <c r="L18" s="38">
        <f>SUM(DatiSpese[[#This Row],[Hotel]:[Varie]])</f>
        <v>0</v>
      </c>
    </row>
    <row r="19" spans="2:12" ht="30" customHeight="1" thickBot="1">
      <c r="B19" s="27" t="s">
        <v>7</v>
      </c>
      <c r="C19" s="27"/>
      <c r="D19" s="27"/>
      <c r="E19" s="39">
        <f>SUBTOTAL(109,DatiSpese[Hotel])</f>
        <v>111</v>
      </c>
      <c r="F19" s="39">
        <f>SUBTOTAL(109,DatiSpese[Trasporti])</f>
        <v>250</v>
      </c>
      <c r="G19" s="39">
        <f>SUBTOTAL(109,DatiSpese[Carburante])</f>
        <v>60</v>
      </c>
      <c r="H19" s="39">
        <f>SUBTOTAL(109,DatiSpese[Pasti])</f>
        <v>50</v>
      </c>
      <c r="I19" s="39">
        <f>SUBTOTAL(109,DatiSpese[Telefono])</f>
        <v>0</v>
      </c>
      <c r="J19" s="39">
        <f>SUBTOTAL(109,DatiSpese[Intrattenimento])</f>
        <v>300</v>
      </c>
      <c r="K19" s="39">
        <f>SUBTOTAL(109,DatiSpese[Varie])</f>
        <v>25</v>
      </c>
      <c r="L19" s="39">
        <f>SUBTOTAL(109,DatiSpese[Totale])</f>
        <v>796</v>
      </c>
    </row>
    <row r="20" spans="2:12" ht="30" customHeight="1">
      <c r="C20" s="5"/>
      <c r="D20" s="5"/>
      <c r="E20" s="5"/>
      <c r="F20" s="5"/>
      <c r="G20" s="5"/>
      <c r="H20" s="5"/>
      <c r="I20" s="5"/>
      <c r="K20" s="28" t="s">
        <v>35</v>
      </c>
      <c r="L20" s="29">
        <f>DatiSpese[[#Totals],[Totale]]</f>
        <v>796</v>
      </c>
    </row>
    <row r="21" spans="2:12" ht="49.9" customHeight="1" thickBot="1">
      <c r="B21" s="23" t="s">
        <v>8</v>
      </c>
      <c r="C21" s="33"/>
      <c r="D21" s="33"/>
      <c r="E21" s="33"/>
      <c r="F21" s="24" t="s">
        <v>23</v>
      </c>
      <c r="G21" s="34"/>
      <c r="H21" s="34"/>
      <c r="I21" s="34"/>
      <c r="K21" s="28" t="s">
        <v>36</v>
      </c>
      <c r="L21" s="30">
        <v>0</v>
      </c>
    </row>
    <row r="22" spans="2:12" ht="30" customHeight="1" thickBot="1">
      <c r="C22" s="33"/>
      <c r="D22" s="33"/>
      <c r="E22" s="33"/>
      <c r="F22" s="5"/>
      <c r="G22" s="35"/>
      <c r="H22" s="35"/>
      <c r="I22" s="35"/>
      <c r="K22" s="28" t="s">
        <v>7</v>
      </c>
      <c r="L22" s="31">
        <f>Subtotale-Anticipo</f>
        <v>796</v>
      </c>
    </row>
  </sheetData>
  <mergeCells count="8">
    <mergeCell ref="C3:D3"/>
    <mergeCell ref="C6:D6"/>
    <mergeCell ref="F3:G3"/>
    <mergeCell ref="C21:E21"/>
    <mergeCell ref="C22:E22"/>
    <mergeCell ref="G21:I21"/>
    <mergeCell ref="G22:I22"/>
    <mergeCell ref="C7:D7"/>
  </mergeCells>
  <dataValidations count="42">
    <dataValidation allowBlank="1" showInputMessage="1" showErrorMessage="1" prompt="Tieni traccia delle spese in questo foglio di lavoro Nota spese. Immetti i valori per le varie categorie di spesa nelle celle comprese tra B9 e K18 e nella tabella Dati spese." sqref="A1" xr:uid="{00000000-0002-0000-0000-000000000000}"/>
    <dataValidation allowBlank="1" showInputMessage="1" showErrorMessage="1" prompt="Il titolo Nota spese si trova in questa cella" sqref="B1" xr:uid="{00000000-0002-0000-0000-000002000000}"/>
    <dataValidation allowBlank="1" showInputMessage="1" showErrorMessage="1" prompt="Immettere lo scopo delle spese nella cella a destra" sqref="B3" xr:uid="{00000000-0002-0000-0000-000003000000}"/>
    <dataValidation allowBlank="1" showInputMessage="1" showErrorMessage="1" prompt="Immettere il numero conto nella cella a destra" sqref="E3" xr:uid="{00000000-0002-0000-0000-000004000000}"/>
    <dataValidation allowBlank="1" showInputMessage="1" showErrorMessage="1" prompt="Immettere le informazioni sul dipendente nelle celle sottostanti" sqref="B5" xr:uid="{00000000-0002-0000-0000-000005000000}"/>
    <dataValidation allowBlank="1" showInputMessage="1" showErrorMessage="1" prompt="Immettere il nome del dipendente in questa cella" sqref="C6:D6" xr:uid="{00000000-0002-0000-0000-000006000000}"/>
    <dataValidation allowBlank="1" showInputMessage="1" showErrorMessage="1" prompt="Immettere il reparto del dipendente in questa cella" sqref="C7:D7" xr:uid="{00000000-0002-0000-0000-000007000000}"/>
    <dataValidation allowBlank="1" showInputMessage="1" showErrorMessage="1" prompt="Immettere la posizione del dipendente in questa cella" sqref="F6" xr:uid="{00000000-0002-0000-0000-000008000000}"/>
    <dataValidation allowBlank="1" showInputMessage="1" showErrorMessage="1" prompt="Immettere il nome del manager in questa cella" sqref="F7" xr:uid="{00000000-0002-0000-0000-000009000000}"/>
    <dataValidation allowBlank="1" showInputMessage="1" showErrorMessage="1" prompt="Immettere il codice fiscale in questa cella" sqref="I6" xr:uid="{00000000-0002-0000-0000-00000A000000}"/>
    <dataValidation allowBlank="1" showInputMessage="1" showErrorMessage="1" prompt="Immettere l'ID dipendente in questa cella" sqref="I7" xr:uid="{00000000-0002-0000-0000-00000B000000}"/>
    <dataValidation allowBlank="1" showInputMessage="1" showErrorMessage="1" prompt="Il periodo di pagamento verrà aggiornato automaticamente in base alle voci nella tabella Dati spese" sqref="H3" xr:uid="{00000000-0002-0000-0000-00000C000000}"/>
    <dataValidation allowBlank="1" showInputMessage="1" showErrorMessage="1" prompt="Il periodo iniziale per questa nota spese si trova in questa cella e viene determinato automaticamente dalle voci nella tabella Dati spese" sqref="I3" xr:uid="{00000000-0002-0000-0000-00000D000000}"/>
    <dataValidation allowBlank="1" showInputMessage="1" showErrorMessage="1" prompt="Immettere la data in questa colonna sotto questa intestazione" sqref="B9" xr:uid="{00000000-0002-0000-0000-00000E000000}"/>
    <dataValidation allowBlank="1" showInputMessage="1" showErrorMessage="1" prompt="Immettere il conto in questa colonna sotto questa intestazione" sqref="C9" xr:uid="{00000000-0002-0000-0000-00000F000000}"/>
    <dataValidation allowBlank="1" showInputMessage="1" showErrorMessage="1" prompt="Immettere la descrizione in questa colonna sotto questa intestazione" sqref="D9" xr:uid="{00000000-0002-0000-0000-000010000000}"/>
    <dataValidation allowBlank="1" showInputMessage="1" showErrorMessage="1" prompt="Immettere le spese per hotel in questa colonna sotto questa intestazione" sqref="E9" xr:uid="{00000000-0002-0000-0000-000011000000}"/>
    <dataValidation allowBlank="1" showInputMessage="1" showErrorMessage="1" prompt="Immettere le spese di trasporto in questa colonna sotto questa intestazione" sqref="F9" xr:uid="{00000000-0002-0000-0000-000012000000}"/>
    <dataValidation allowBlank="1" showInputMessage="1" showErrorMessage="1" prompt="Immettere le spese per carburante in questa colonna sotto questa intestazione" sqref="G9" xr:uid="{00000000-0002-0000-0000-000013000000}"/>
    <dataValidation allowBlank="1" showInputMessage="1" showErrorMessage="1" prompt="Immettere le spese per i pasti in questa colonna sotto questa intestazione" sqref="H9" xr:uid="{00000000-0002-0000-0000-000014000000}"/>
    <dataValidation allowBlank="1" showInputMessage="1" showErrorMessage="1" prompt="Immettere le spese telefoniche in questa colonna sotto questa intestazione" sqref="I9" xr:uid="{00000000-0002-0000-0000-000015000000}"/>
    <dataValidation allowBlank="1" showInputMessage="1" showErrorMessage="1" prompt="Immettere le spese di svago in questa colonna sotto questa intestazione" sqref="J9" xr:uid="{00000000-0002-0000-0000-000016000000}"/>
    <dataValidation allowBlank="1" showInputMessage="1" showErrorMessage="1" prompt="Immettere le spese varie in questa colonna sotto questa intestazione" sqref="K9" xr:uid="{00000000-0002-0000-0000-000017000000}"/>
    <dataValidation allowBlank="1" showInputMessage="1" showErrorMessage="1" prompt="Le spese totali vengono calcolate automaticamente in questa colonna sotto questa intestazione per ogni data" sqref="L9" xr:uid="{00000000-0002-0000-0000-000018000000}"/>
    <dataValidation allowBlank="1" showInputMessage="1" showErrorMessage="1" prompt="Immettere i commenti nelle celle a destra" sqref="B21" xr:uid="{00000000-0002-0000-0000-000019000000}"/>
    <dataValidation allowBlank="1" showInputMessage="1" showErrorMessage="1" prompt="Immettere la firma in questa cella" sqref="C21:E22" xr:uid="{00000000-0002-0000-0000-00001A000000}"/>
    <dataValidation allowBlank="1" showInputMessage="1" showErrorMessage="1" prompt="Immettere le note nelle celle a destra" sqref="F21" xr:uid="{00000000-0002-0000-0000-00001B000000}"/>
    <dataValidation allowBlank="1" showInputMessage="1" showErrorMessage="1" prompt="Immettere le note in questa cella" sqref="G21:I22" xr:uid="{00000000-0002-0000-0000-00001C000000}"/>
    <dataValidation allowBlank="1" showInputMessage="1" showErrorMessage="1" prompt="Subtotale calcolato automaticamente" sqref="L20" xr:uid="{00000000-0002-0000-0000-00001D000000}"/>
    <dataValidation allowBlank="1" showInputMessage="1" showErrorMessage="1" prompt="Immettere l'anticipo in questa cella" sqref="L21" xr:uid="{00000000-0002-0000-0000-00001E000000}"/>
    <dataValidation allowBlank="1" showInputMessage="1" showErrorMessage="1" prompt="Totale calcolato automaticamente" sqref="L22" xr:uid="{00000000-0002-0000-0000-00001F000000}"/>
    <dataValidation allowBlank="1" showInputMessage="1" showErrorMessage="1" prompt="Immettere il nome del dipendente nella cella a destra" sqref="B6" xr:uid="{00000000-0002-0000-0000-000020000000}"/>
    <dataValidation allowBlank="1" showInputMessage="1" showErrorMessage="1" prompt="Immettere il reparto del dipendente nella cella a destra" sqref="B7" xr:uid="{00000000-0002-0000-0000-000021000000}"/>
    <dataValidation allowBlank="1" showInputMessage="1" showErrorMessage="1" prompt="Immettere la posizione del dipendente nella cella a destra" sqref="E6" xr:uid="{00000000-0002-0000-0000-000022000000}"/>
    <dataValidation allowBlank="1" showInputMessage="1" showErrorMessage="1" prompt="Immettere il nome del manager nella cella a destra" sqref="E7" xr:uid="{00000000-0002-0000-0000-000023000000}"/>
    <dataValidation allowBlank="1" showInputMessage="1" showErrorMessage="1" prompt="Immettere l'ID dipendente nella cella a destra" sqref="H7" xr:uid="{00000000-0002-0000-0000-000024000000}"/>
    <dataValidation allowBlank="1" showInputMessage="1" showErrorMessage="1" prompt="Immettere il codice fiscale nella cella a destra" sqref="H6" xr:uid="{00000000-0002-0000-0000-000025000000}"/>
    <dataValidation allowBlank="1" showInputMessage="1" showErrorMessage="1" prompt="Immettere lo scopo della nota spese in questa cella" sqref="C3:D3" xr:uid="{00000000-0002-0000-0000-000026000000}"/>
    <dataValidation allowBlank="1" showInputMessage="1" showErrorMessage="1" prompt="Immettere il numero conto per la nota spese in questa cella" sqref="F3:G3" xr:uid="{00000000-0002-0000-0000-000027000000}"/>
    <dataValidation allowBlank="1" showInputMessage="1" showErrorMessage="1" prompt="Il periodo finale per questa nota spese si trova in questa cella e viene determinato automaticamente dalle voci nella tabella Dati spese" sqref="J3" xr:uid="{00000000-0002-0000-0000-000028000000}"/>
    <dataValidation allowBlank="1" showErrorMessage="1" prompt="Il report è solo per uso ufficio" sqref="L1" xr:uid="{07C673D8-7C7E-49D0-9828-543179A7680F}"/>
    <dataValidation allowBlank="1" showErrorMessage="1" prompt="Il titolo Nota spese si trova in questa cella" sqref="B2" xr:uid="{ACE8D43B-3270-4BB7-8BE0-B0137FB56C6F}"/>
  </dataValidations>
  <printOptions horizontalCentered="1"/>
  <pageMargins left="0.4" right="0.4" top="0.4" bottom="0.4" header="0.3" footer="0.3"/>
  <pageSetup paperSize="9" scale="52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F853990A-E8CE-40A1-B16C-FF31E726463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FA29E51E-FB49-4711-9017-F25EE3DB6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04056B5-BF2F-4DFA-A57F-D75DA6DEA9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TM66811421</ap:Template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ap:HeadingPairs>
  <ap:TitlesOfParts>
    <vt:vector baseType="lpstr" size="5">
      <vt:lpstr>NOTA SPESE</vt:lpstr>
      <vt:lpstr>Anticipo</vt:lpstr>
      <vt:lpstr>Subtotale</vt:lpstr>
      <vt:lpstr>'NOTA SPESE'!Titoli_stampa</vt:lpstr>
      <vt:lpstr>TitoloColonna1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2022-11-28T06:59:06Z</dcterms:created>
  <dcterms:modified xsi:type="dcterms:W3CDTF">2023-04-10T06:12:02Z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