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14"/>
  <workbookPr filterPrivacy="1"/>
  <xr:revisionPtr revIDLastSave="0" documentId="13_ncr:1_{E233BAD1-9811-4C89-B11A-0FD8935C04FD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Riepilogo" sheetId="4" r:id="rId1"/>
    <sheet name="Diretti" sheetId="1" r:id="rId2"/>
    <sheet name="Indiretti" sheetId="5" r:id="rId3"/>
    <sheet name="Generali e di amministrazione" sheetId="6" r:id="rId4"/>
  </sheets>
  <definedNames>
    <definedName name="Nome_prodotto_A">Riepilogo!$C$3</definedName>
    <definedName name="Nome_prodotto_B">Riepilogo!$D$3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6" l="1"/>
  <c r="C2" i="6"/>
  <c r="D2" i="5"/>
  <c r="C2" i="5"/>
  <c r="D2" i="1"/>
  <c r="C2" i="1"/>
  <c r="D8" i="4"/>
  <c r="C8" i="4"/>
  <c r="D7" i="4"/>
  <c r="D6" i="4"/>
  <c r="C7" i="4"/>
  <c r="C6" i="4"/>
  <c r="C9" i="4"/>
  <c r="C11" i="4"/>
  <c r="D9" i="4"/>
  <c r="D11" i="4"/>
</calcChain>
</file>

<file path=xl/sharedStrings.xml><?xml version="1.0" encoding="utf-8"?>
<sst xmlns="http://schemas.openxmlformats.org/spreadsheetml/2006/main" count="38" uniqueCount="23">
  <si>
    <t>Riepilogo</t>
  </si>
  <si>
    <t xml:space="preserve"> </t>
  </si>
  <si>
    <t>Costi diretti</t>
  </si>
  <si>
    <t>Costi indiretti</t>
  </si>
  <si>
    <t>Costi generali e di amministrazione</t>
  </si>
  <si>
    <t>Costo di prodotto per unità</t>
  </si>
  <si>
    <t>Unità prodotte a settimana</t>
  </si>
  <si>
    <t>Costi di produzione totali a settimana</t>
  </si>
  <si>
    <t>Prodotto A</t>
  </si>
  <si>
    <t>Auto economica</t>
  </si>
  <si>
    <t>Prodotto B</t>
  </si>
  <si>
    <t>Auto sportiva</t>
  </si>
  <si>
    <t>Parti metalliche</t>
  </si>
  <si>
    <t>Elementi in plastica personalizzati</t>
  </si>
  <si>
    <t>Produzione</t>
  </si>
  <si>
    <t>Colla</t>
  </si>
  <si>
    <t>Spedizione</t>
  </si>
  <si>
    <t>Spese legali</t>
  </si>
  <si>
    <t>Assicurazione per responsabilità</t>
  </si>
  <si>
    <t>Bollo</t>
  </si>
  <si>
    <t>Contabilità clienti</t>
  </si>
  <si>
    <t>Contabilità fornitori</t>
  </si>
  <si>
    <t>Vendite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</si>
</sst>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&quot;€&quot;\ #,##0.00"/>
  </numFmts>
  <fonts count="24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/>
      <name val="Constantia"/>
      <family val="2"/>
      <scheme val="major"/>
    </font>
    <font>
      <sz val="18"/>
      <color theme="5"/>
      <name val="Constantia"/>
      <family val="2"/>
      <scheme val="major"/>
    </font>
    <font>
      <sz val="11"/>
      <name val="Franklin Gothic Book"/>
      <family val="2"/>
      <scheme val="minor"/>
    </font>
    <font>
      <sz val="20"/>
      <color theme="3"/>
      <name val="Constantia"/>
      <family val="2"/>
      <scheme val="major"/>
    </font>
    <font>
      <sz val="11"/>
      <color theme="3" tint="-0.499984740745262"/>
      <name val="Constantia"/>
      <family val="2"/>
      <scheme val="major"/>
    </font>
    <font>
      <sz val="11"/>
      <name val="Constantia"/>
      <family val="2"/>
      <scheme val="major"/>
    </font>
    <font>
      <b/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6" tint="0.59996337778862885"/>
      </left>
      <right style="thin">
        <color theme="3"/>
      </right>
      <top style="thin">
        <color theme="6" tint="0.59996337778862885"/>
      </top>
      <bottom style="thick">
        <color theme="3"/>
      </bottom>
      <diagonal/>
    </border>
    <border>
      <left/>
      <right/>
      <top/>
      <bottom style="thin">
        <color theme="5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5" tint="0.59996337778862885"/>
      </left>
      <right/>
      <top style="thin">
        <color theme="3"/>
      </top>
      <bottom/>
      <diagonal/>
    </border>
    <border>
      <left style="thin">
        <color theme="5" tint="0.59996337778862885"/>
      </left>
      <right style="thin">
        <color theme="3"/>
      </right>
      <top style="thin">
        <color theme="3"/>
      </top>
      <bottom/>
      <diagonal/>
    </border>
    <border>
      <left style="thin">
        <color theme="6" tint="0.59996337778862885"/>
      </left>
      <right/>
      <top style="thin">
        <color theme="3"/>
      </top>
      <bottom/>
      <diagonal/>
    </border>
    <border>
      <left style="thin">
        <color theme="6" tint="0.59996337778862885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/>
      <diagonal/>
    </border>
    <border>
      <left style="thin">
        <color theme="6" tint="0.59996337778862885"/>
      </left>
      <right style="thin">
        <color theme="3"/>
      </right>
      <top style="thin">
        <color theme="6" tint="0.59996337778862885"/>
      </top>
      <bottom/>
      <diagonal/>
    </border>
    <border>
      <left style="thin">
        <color theme="3"/>
      </left>
      <right/>
      <top style="thin">
        <color theme="6" tint="0.59996337778862885"/>
      </top>
      <bottom style="thick">
        <color theme="3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ck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6" applyNumberFormat="0" applyAlignment="0" applyProtection="0"/>
    <xf numFmtId="0" fontId="19" fillId="9" borderId="17" applyNumberFormat="0" applyAlignment="0" applyProtection="0"/>
    <xf numFmtId="0" fontId="20" fillId="9" borderId="16" applyNumberFormat="0" applyAlignment="0" applyProtection="0"/>
    <xf numFmtId="0" fontId="21" fillId="0" borderId="18" applyNumberFormat="0" applyFill="0" applyAlignment="0" applyProtection="0"/>
    <xf numFmtId="0" fontId="8" fillId="10" borderId="19" applyNumberFormat="0" applyAlignment="0" applyProtection="0"/>
    <xf numFmtId="0" fontId="22" fillId="0" borderId="0" applyNumberFormat="0" applyFill="0" applyBorder="0" applyAlignment="0" applyProtection="0"/>
    <xf numFmtId="0" fontId="10" fillId="11" borderId="20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21" applyNumberFormat="0" applyFill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5" fillId="0" borderId="0" xfId="0" applyFont="1"/>
    <xf numFmtId="0" fontId="1" fillId="2" borderId="3" xfId="0" applyFont="1" applyFill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0" fillId="4" borderId="8" xfId="0" applyFill="1" applyBorder="1" applyAlignment="1">
      <alignment horizontal="left" vertical="center" indent="1"/>
    </xf>
    <xf numFmtId="0" fontId="0" fillId="3" borderId="8" xfId="0" applyFill="1" applyBorder="1" applyAlignment="1">
      <alignment horizontal="left" vertical="center" indent="1"/>
    </xf>
    <xf numFmtId="0" fontId="0" fillId="3" borderId="11" xfId="0" applyFill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right" vertical="center" indent="1"/>
    </xf>
    <xf numFmtId="0" fontId="0" fillId="4" borderId="10" xfId="0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 wrapText="1"/>
    </xf>
    <xf numFmtId="168" fontId="0" fillId="0" borderId="6" xfId="0" applyNumberFormat="1" applyBorder="1" applyAlignment="1">
      <alignment horizontal="right" vertical="center" indent="1"/>
    </xf>
    <xf numFmtId="168" fontId="0" fillId="0" borderId="7" xfId="0" applyNumberFormat="1" applyBorder="1" applyAlignment="1">
      <alignment horizontal="right" vertical="center" indent="1"/>
    </xf>
    <xf numFmtId="168" fontId="0" fillId="4" borderId="9" xfId="0" applyNumberFormat="1" applyFill="1" applyBorder="1" applyAlignment="1">
      <alignment horizontal="right" vertical="center" indent="1"/>
    </xf>
    <xf numFmtId="168" fontId="0" fillId="4" borderId="10" xfId="0" applyNumberFormat="1" applyFill="1" applyBorder="1" applyAlignment="1">
      <alignment horizontal="right" vertical="center" indent="1"/>
    </xf>
    <xf numFmtId="168" fontId="0" fillId="3" borderId="9" xfId="0" applyNumberFormat="1" applyFill="1" applyBorder="1" applyAlignment="1">
      <alignment horizontal="right" vertical="center" indent="1"/>
    </xf>
    <xf numFmtId="168" fontId="0" fillId="3" borderId="10" xfId="0" applyNumberFormat="1" applyFill="1" applyBorder="1" applyAlignment="1">
      <alignment horizontal="right" vertical="center" indent="1"/>
    </xf>
    <xf numFmtId="168" fontId="0" fillId="3" borderId="12" xfId="0" applyNumberFormat="1" applyFill="1" applyBorder="1" applyAlignment="1">
      <alignment horizontal="right" vertical="center" indent="1"/>
    </xf>
    <xf numFmtId="168" fontId="0" fillId="3" borderId="1" xfId="0" applyNumberFormat="1" applyFill="1" applyBorder="1" applyAlignment="1">
      <alignment horizontal="right" vertical="center" indent="1"/>
    </xf>
    <xf numFmtId="168" fontId="0" fillId="0" borderId="0" xfId="0" applyNumberFormat="1" applyAlignment="1">
      <alignment horizontal="left" vertical="center" wrapText="1" indent="1"/>
    </xf>
    <xf numFmtId="168" fontId="0" fillId="0" borderId="0" xfId="0" applyNumberFormat="1" applyAlignment="1">
      <alignment horizontal="left" vertical="center" indent="1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1" builtinId="3" customBuiltin="1"/>
    <cellStyle name="Migliaia [0]" xfId="2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5" builtinId="5" customBuiltin="1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3" builtinId="4" customBuiltin="1"/>
    <cellStyle name="Valuta [0]" xfId="4" builtinId="7" customBuiltin="1"/>
  </cellStyles>
  <dxfs count="27">
    <dxf>
      <numFmt numFmtId="168" formatCode="&quot;€&quot;\ #,##0.00"/>
      <alignment horizontal="left" vertical="center" textRotation="0" wrapText="0" indent="1" justifyLastLine="0" shrinkToFit="0" readingOrder="0"/>
    </dxf>
    <dxf>
      <numFmt numFmtId="168" formatCode="&quot;€&quot;\ #,##0.00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8" formatCode="&quot;€&quot;\ #,##0.00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8" formatCode="&quot;€&quot;\ #,##0.00"/>
      <alignment horizontal="left" vertical="center" textRotation="0" wrapText="0" indent="1" justifyLastLine="0" shrinkToFit="0" readingOrder="0"/>
    </dxf>
    <dxf>
      <numFmt numFmtId="168" formatCode="&quot;€&quot;\ #,##0.00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8" formatCode="&quot;€&quot;\ #,##0.00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8" formatCode="&quot;€&quot;\ #,##0.00"/>
      <alignment horizontal="left" vertical="center" textRotation="0" wrapText="0" indent="1" justifyLastLine="0" shrinkToFit="0" readingOrder="0"/>
    </dxf>
    <dxf>
      <numFmt numFmtId="168" formatCode="&quot;€&quot;\ #,##0.00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8" formatCode="&quot;€&quot;\ #,##0.00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la Aziendale" pivot="0" count="3" xr9:uid="{00000000-0011-0000-FFFF-FFFF00000000}">
      <tableStyleElement type="wholeTable" dxfId="26"/>
      <tableStyleElement type="headerRow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accent2"/>
                </a:solidFill>
                <a:latin typeface="Franklin Gothic Book (Corpo)"/>
                <a:ea typeface=""/>
                <a:cs typeface=""/>
              </a:defRPr>
            </a:pPr>
            <a:r>
              <a:rPr lang="en-US">
                <a:latin typeface="Franklin Gothic Book (Corpo)"/>
              </a:rPr>
              <a:t>Costo di prodotto per unità</a:t>
            </a:r>
          </a:p>
        </c:rich>
      </c:tx>
      <c:layout>
        <c:manualLayout>
          <c:xMode val="edge"/>
          <c:yMode val="edge"/>
          <c:x val="0.27017276173811605"/>
          <c:y val="4.2105263157894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accent2"/>
              </a:solidFill>
              <a:latin typeface="Franklin Gothic Book (Corpo)"/>
              <a:ea typeface=""/>
              <a:cs typeface="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8039910566734716"/>
          <c:y val="0.1456249635462234"/>
          <c:w val="0.42173337221736173"/>
          <c:h val="0.790750072907553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885-497E-A41F-C6218F9ED5F0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885-497E-A41F-C6218F9ED5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Riepilogo!$C$3:$D$3</c:f>
              <c:strCache>
                <c:ptCount val="2"/>
                <c:pt idx="0">
                  <c:v>Auto economica</c:v>
                </c:pt>
                <c:pt idx="1">
                  <c:v>Auto sportiva</c:v>
                </c:pt>
              </c:strCache>
            </c:strRef>
          </c:cat>
          <c:val>
            <c:numRef>
              <c:f>Riepilogo!$C$9:$D$9</c:f>
              <c:numCache>
                <c:formatCode>"€"\ #,##0.00</c:formatCode>
                <c:ptCount val="2"/>
                <c:pt idx="0">
                  <c:v>32000</c:v>
                </c:pt>
                <c:pt idx="1">
                  <c:v>38400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5-497E-A41F-C6218F9ED5F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406769709341892"/>
          <c:y val="0.79167039646359993"/>
          <c:w val="0.20709789054146011"/>
          <c:h val="0.128738776074043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 (Corpo)"/>
              <a:ea typeface=""/>
              <a:cs typeface="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</xdr:colOff>
      <xdr:row>0</xdr:row>
      <xdr:rowOff>140970</xdr:rowOff>
    </xdr:from>
    <xdr:to>
      <xdr:col>4</xdr:col>
      <xdr:colOff>1576</xdr:colOff>
      <xdr:row>1</xdr:row>
      <xdr:rowOff>0</xdr:rowOff>
    </xdr:to>
    <xdr:pic>
      <xdr:nvPicPr>
        <xdr:cNvPr id="2" name="Immagine 1" descr="Immagine astratta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" y="140970"/>
          <a:ext cx="6427903" cy="1325880"/>
        </a:xfrm>
        <a:prstGeom prst="rect">
          <a:avLst/>
        </a:prstGeom>
      </xdr:spPr>
    </xdr:pic>
    <xdr:clientData/>
  </xdr:twoCellAnchor>
  <xdr:twoCellAnchor>
    <xdr:from>
      <xdr:col>1</xdr:col>
      <xdr:colOff>1143</xdr:colOff>
      <xdr:row>0</xdr:row>
      <xdr:rowOff>714441</xdr:rowOff>
    </xdr:from>
    <xdr:to>
      <xdr:col>3</xdr:col>
      <xdr:colOff>1607754</xdr:colOff>
      <xdr:row>1</xdr:row>
      <xdr:rowOff>0</xdr:rowOff>
    </xdr:to>
    <xdr:sp macro="" textlink="">
      <xdr:nvSpPr>
        <xdr:cNvPr id="3" name="Casella di testo 1" descr="Registro costi delle attività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543" y="714441"/>
          <a:ext cx="6426261" cy="752409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it" sz="2000">
              <a:solidFill>
                <a:schemeClr val="bg1"/>
              </a:solidFill>
              <a:latin typeface="Constantia" panose="02030602050306030303" pitchFamily="18" charset="0"/>
            </a:rPr>
            <a:t>Registro costi</a:t>
          </a:r>
          <a:r>
            <a:rPr lang="it" sz="2000" baseline="0">
              <a:solidFill>
                <a:schemeClr val="bg1"/>
              </a:solidFill>
              <a:latin typeface="Constantia" panose="02030602050306030303" pitchFamily="18" charset="0"/>
            </a:rPr>
            <a:t> basati su attività</a:t>
          </a:r>
          <a:endParaRPr lang="en-US" sz="2000">
            <a:solidFill>
              <a:schemeClr val="bg1"/>
            </a:solidFill>
            <a:latin typeface="Constantia" panose="02030602050306030303" pitchFamily="18" charset="0"/>
          </a:endParaRPr>
        </a:p>
        <a:p>
          <a:pPr marL="0" algn="l" rtl="0"/>
          <a:r>
            <a:rPr lang="it" sz="20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Nome società</a:t>
          </a:r>
        </a:p>
      </xdr:txBody>
    </xdr:sp>
    <xdr:clientData/>
  </xdr:twoCellAnchor>
  <xdr:twoCellAnchor>
    <xdr:from>
      <xdr:col>0</xdr:col>
      <xdr:colOff>152399</xdr:colOff>
      <xdr:row>12</xdr:row>
      <xdr:rowOff>0</xdr:rowOff>
    </xdr:from>
    <xdr:to>
      <xdr:col>3</xdr:col>
      <xdr:colOff>1609724</xdr:colOff>
      <xdr:row>21</xdr:row>
      <xdr:rowOff>190500</xdr:rowOff>
    </xdr:to>
    <xdr:graphicFrame macro="">
      <xdr:nvGraphicFramePr>
        <xdr:cNvPr id="6" name="Grafico 1" descr="Costo di prodotto per unit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</xdr:colOff>
      <xdr:row>0</xdr:row>
      <xdr:rowOff>140970</xdr:rowOff>
    </xdr:from>
    <xdr:to>
      <xdr:col>4</xdr:col>
      <xdr:colOff>0</xdr:colOff>
      <xdr:row>1</xdr:row>
      <xdr:rowOff>0</xdr:rowOff>
    </xdr:to>
    <xdr:pic>
      <xdr:nvPicPr>
        <xdr:cNvPr id="4" name="Immagine 3" descr="Immagine astratta" title="Banner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72" y="140970"/>
          <a:ext cx="6427903" cy="132588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723900</xdr:rowOff>
    </xdr:from>
    <xdr:to>
      <xdr:col>2</xdr:col>
      <xdr:colOff>1438275</xdr:colOff>
      <xdr:row>1</xdr:row>
      <xdr:rowOff>0</xdr:rowOff>
    </xdr:to>
    <xdr:sp macro="" textlink="">
      <xdr:nvSpPr>
        <xdr:cNvPr id="3" name="Casella di testo 2" descr="Costi diretti" title="Tit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2400" y="723900"/>
          <a:ext cx="4648200" cy="74295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it" sz="2000">
              <a:solidFill>
                <a:schemeClr val="bg1"/>
              </a:solidFill>
              <a:latin typeface="Constantia" panose="02030602050306030303" pitchFamily="18" charset="0"/>
            </a:rPr>
            <a:t>Costi diretti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140970</xdr:rowOff>
    </xdr:from>
    <xdr:to>
      <xdr:col>4</xdr:col>
      <xdr:colOff>433</xdr:colOff>
      <xdr:row>1</xdr:row>
      <xdr:rowOff>0</xdr:rowOff>
    </xdr:to>
    <xdr:pic>
      <xdr:nvPicPr>
        <xdr:cNvPr id="5" name="Immagine 4" descr="Immagine astratta" title="Banner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0970"/>
          <a:ext cx="6427903" cy="132588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733424</xdr:rowOff>
    </xdr:from>
    <xdr:to>
      <xdr:col>2</xdr:col>
      <xdr:colOff>1438275</xdr:colOff>
      <xdr:row>0</xdr:row>
      <xdr:rowOff>1466849</xdr:rowOff>
    </xdr:to>
    <xdr:sp macro="" textlink="">
      <xdr:nvSpPr>
        <xdr:cNvPr id="3" name="Casella di testo 3" descr="Costi indiretti" title="Titl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2400" y="733424"/>
          <a:ext cx="4648200" cy="7334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it" sz="2000">
              <a:solidFill>
                <a:schemeClr val="bg1"/>
              </a:solidFill>
              <a:latin typeface="Constantia" panose="02030602050306030303" pitchFamily="18" charset="0"/>
            </a:rPr>
            <a:t>Costi indiretti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140970</xdr:rowOff>
    </xdr:from>
    <xdr:to>
      <xdr:col>4</xdr:col>
      <xdr:colOff>433</xdr:colOff>
      <xdr:row>1</xdr:row>
      <xdr:rowOff>0</xdr:rowOff>
    </xdr:to>
    <xdr:pic>
      <xdr:nvPicPr>
        <xdr:cNvPr id="5" name="Immagine 4" descr="Immagine astratta" title="Banner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0970"/>
          <a:ext cx="6427903" cy="132588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752474</xdr:rowOff>
    </xdr:from>
    <xdr:to>
      <xdr:col>2</xdr:col>
      <xdr:colOff>1438275</xdr:colOff>
      <xdr:row>0</xdr:row>
      <xdr:rowOff>1466849</xdr:rowOff>
    </xdr:to>
    <xdr:sp macro="" textlink="">
      <xdr:nvSpPr>
        <xdr:cNvPr id="3" name="Casella di testo 4" descr="Costi generali e di amministrazione" title="Titl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52400" y="752474"/>
          <a:ext cx="4648200" cy="71437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it" sz="2000">
              <a:solidFill>
                <a:schemeClr val="bg1"/>
              </a:solidFill>
              <a:latin typeface="Constantia" panose="02030602050306030303" pitchFamily="18" charset="0"/>
            </a:rPr>
            <a:t>Costi generali e di amministrazione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_Costidiretti" displayName="Tabella_Costidiretti" ref="B4:D8" headerRowDxfId="23" dataDxfId="22">
  <tableColumns count="3">
    <tableColumn id="1" xr3:uid="{00000000-0010-0000-0000-000001000000}" name=" " totalsRowLabel="Totale" dataDxfId="21" totalsRowDxfId="20"/>
    <tableColumn id="2" xr3:uid="{00000000-0010-0000-0000-000002000000}" name="Prodotto A" dataDxfId="19" totalsRowDxfId="18"/>
    <tableColumn id="3" xr3:uid="{00000000-0010-0000-0000-000003000000}" name="Prodotto B" totalsRowFunction="sum" dataDxfId="17" totalsRowDxfId="16"/>
  </tableColumns>
  <tableStyleInfo name="Tabella Azienda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la_Costiindiretti" displayName="Tabella_Costiindiretti" ref="B4:D8" headerRowDxfId="15" dataDxfId="14">
  <tableColumns count="3">
    <tableColumn id="1" xr3:uid="{00000000-0010-0000-0100-000001000000}" name=" " totalsRowLabel="Totale" dataDxfId="13" totalsRowDxfId="12"/>
    <tableColumn id="2" xr3:uid="{00000000-0010-0000-0100-000002000000}" name="Prodotto A" dataDxfId="11" totalsRowDxfId="10"/>
    <tableColumn id="3" xr3:uid="{00000000-0010-0000-0100-000003000000}" name="Prodotto B" totalsRowFunction="sum" dataDxfId="9" totalsRowDxfId="8"/>
  </tableColumns>
  <tableStyleInfo name="Tabella Azienda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_Costigeneraliediamministrazione" displayName="Table_Costigeneraliediamministrazione" ref="B4:D7" headerRowDxfId="7" dataDxfId="6">
  <tableColumns count="3">
    <tableColumn id="1" xr3:uid="{00000000-0010-0000-0200-000001000000}" name=" " totalsRowLabel="Totale" dataDxfId="5" totalsRowDxfId="4"/>
    <tableColumn id="2" xr3:uid="{00000000-0010-0000-0200-000002000000}" name="Prodotto A" dataDxfId="3" totalsRowDxfId="2"/>
    <tableColumn id="3" xr3:uid="{00000000-0010-0000-0200-000003000000}" name="Prodotto B" totalsRowFunction="sum" dataDxfId="1" totalsRowDxfId="0"/>
  </tableColumns>
  <tableStyleInfo name="Tabella Azienda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2"/>
  <sheetViews>
    <sheetView showGridLines="0" showRowColHeaders="0" tabSelected="1" zoomScaleNormal="100" workbookViewId="0"/>
  </sheetViews>
  <sheetFormatPr defaultColWidth="8.88671875" defaultRowHeight="30" customHeight="1" x14ac:dyDescent="0.3"/>
  <cols>
    <col min="1" max="1" width="1.77734375" style="1" customWidth="1"/>
    <col min="2" max="2" width="37.44140625" style="1" customWidth="1"/>
    <col min="3" max="4" width="18.77734375" style="1" customWidth="1"/>
    <col min="5" max="5" width="1.77734375" style="1" customWidth="1"/>
    <col min="6" max="16384" width="8.88671875" style="1"/>
  </cols>
  <sheetData>
    <row r="1" spans="2:5" ht="115.5" customHeight="1" x14ac:dyDescent="0.3">
      <c r="E1" s="1" t="s">
        <v>1</v>
      </c>
    </row>
    <row r="2" spans="2:5" s="3" customFormat="1" ht="30" customHeight="1" x14ac:dyDescent="0.25">
      <c r="C2" s="13" t="s">
        <v>8</v>
      </c>
      <c r="D2" s="13" t="s">
        <v>10</v>
      </c>
    </row>
    <row r="3" spans="2:5" s="3" customFormat="1" ht="19.5" customHeight="1" x14ac:dyDescent="0.35">
      <c r="B3" s="6" t="s">
        <v>0</v>
      </c>
      <c r="C3" s="14" t="s">
        <v>9</v>
      </c>
      <c r="D3" s="14" t="s">
        <v>11</v>
      </c>
    </row>
    <row r="4" spans="2:5" s="3" customFormat="1" ht="9" customHeight="1" x14ac:dyDescent="0.4">
      <c r="B4" s="7"/>
    </row>
    <row r="5" spans="2:5" ht="30" customHeight="1" x14ac:dyDescent="0.3">
      <c r="B5" s="8" t="s">
        <v>1</v>
      </c>
      <c r="C5" s="15" t="s">
        <v>8</v>
      </c>
      <c r="D5" s="16" t="s">
        <v>10</v>
      </c>
    </row>
    <row r="6" spans="2:5" ht="30" customHeight="1" x14ac:dyDescent="0.3">
      <c r="B6" s="9" t="s">
        <v>2</v>
      </c>
      <c r="C6" s="20">
        <f>SUM(Tabella_Costidiretti[Prodotto A])</f>
        <v>20000</v>
      </c>
      <c r="D6" s="21">
        <f>SUM(Tabella_Costidiretti[Prodotto B])</f>
        <v>25000</v>
      </c>
    </row>
    <row r="7" spans="2:5" ht="30" customHeight="1" x14ac:dyDescent="0.3">
      <c r="B7" s="10" t="s">
        <v>3</v>
      </c>
      <c r="C7" s="22">
        <f>SUM(Tabella_Costiindiretti[Prodotto A])</f>
        <v>7000</v>
      </c>
      <c r="D7" s="23">
        <f>SUM(Tabella_Costiindiretti[Prodotto B])</f>
        <v>7400</v>
      </c>
    </row>
    <row r="8" spans="2:5" ht="30" customHeight="1" x14ac:dyDescent="0.3">
      <c r="B8" s="10" t="s">
        <v>4</v>
      </c>
      <c r="C8" s="22">
        <f>SUM(Table_Costigeneraliediamministrazione[Prodotto A])</f>
        <v>5000</v>
      </c>
      <c r="D8" s="23">
        <f>SUM(Table_Costigeneraliediamministrazione[Prodotto B])</f>
        <v>6000</v>
      </c>
    </row>
    <row r="9" spans="2:5" ht="30" customHeight="1" x14ac:dyDescent="0.3">
      <c r="B9" s="11" t="s">
        <v>5</v>
      </c>
      <c r="C9" s="24">
        <f>SUM(C6:C8)</f>
        <v>32000</v>
      </c>
      <c r="D9" s="25">
        <f>SUM(D6:D8)</f>
        <v>38400</v>
      </c>
    </row>
    <row r="10" spans="2:5" ht="30" customHeight="1" x14ac:dyDescent="0.3">
      <c r="B10" s="10" t="s">
        <v>6</v>
      </c>
      <c r="C10" s="17">
        <v>10</v>
      </c>
      <c r="D10" s="18">
        <v>12</v>
      </c>
    </row>
    <row r="11" spans="2:5" ht="30" customHeight="1" thickBot="1" x14ac:dyDescent="0.35">
      <c r="B11" s="12" t="s">
        <v>7</v>
      </c>
      <c r="C11" s="26">
        <f>C9*C10</f>
        <v>320000</v>
      </c>
      <c r="D11" s="27">
        <f>D9*D10</f>
        <v>460800</v>
      </c>
    </row>
    <row r="12" spans="2:5" ht="30" customHeight="1" thickTop="1" x14ac:dyDescent="0.3"/>
  </sheetData>
  <dataValidations count="8">
    <dataValidation allowBlank="1" showInputMessage="1" showErrorMessage="1" promptTitle="Registro costi delle attività" prompt="Immettere costi diretti, indiretti, generali e di amministrazione nelle tre schede. Il costo di prodotto per unità sarà calcolato automaticamente._x000a__x000a_Immettere il numero di unità in C10 e D10 per i costi settimanali di produzione totali._x000a_" sqref="A1" xr:uid="{00000000-0002-0000-0000-000000000000}"/>
    <dataValidation allowBlank="1" showInputMessage="1" showErrorMessage="1" prompt="Immettere il prodotto A nella cella sottostante" sqref="C2" xr:uid="{00000000-0002-0000-0000-000001000000}"/>
    <dataValidation allowBlank="1" showInputMessage="1" showErrorMessage="1" prompt="Immettere il prodotto B nella cella sottostante" sqref="D2" xr:uid="{00000000-0002-0000-0000-000002000000}"/>
    <dataValidation allowBlank="1" showInputMessage="1" showErrorMessage="1" prompt="Immettere il prodotto A in questa cella" sqref="C3" xr:uid="{00000000-0002-0000-0000-000003000000}"/>
    <dataValidation allowBlank="1" showInputMessage="1" showErrorMessage="1" prompt="Immettere il prodotto B in questa cella" sqref="D3" xr:uid="{00000000-0002-0000-0000-000004000000}"/>
    <dataValidation allowBlank="1" showInputMessage="1" showErrorMessage="1" prompt="I costi diretti, indiretti, generali e di amministrazione sono riepilogati automaticamente dalle altre tre schede._x000a__x000a_Immettere le unità prodotte a settimana per calcolare i costi di produzione settimanali totali." sqref="B3" xr:uid="{00000000-0002-0000-0000-000005000000}"/>
    <dataValidation allowBlank="1" showInputMessage="1" showErrorMessage="1" prompt="Immettere le unità prodotte ogni settimana per il prodotto A" sqref="C10" xr:uid="{00000000-0002-0000-0000-000006000000}"/>
    <dataValidation allowBlank="1" showInputMessage="1" showErrorMessage="1" prompt="Immettere le unità prodotte ogni settimana per il prodotto B" sqref="D10" xr:uid="{00000000-0002-0000-0000-000007000000}"/>
  </dataValidations>
  <printOptions horizontalCentere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8"/>
  <sheetViews>
    <sheetView showGridLines="0" showRowColHeaders="0" workbookViewId="0"/>
  </sheetViews>
  <sheetFormatPr defaultColWidth="8.88671875" defaultRowHeight="30" customHeight="1" x14ac:dyDescent="0.3"/>
  <cols>
    <col min="1" max="1" width="1.77734375" style="1" customWidth="1"/>
    <col min="2" max="2" width="37.44140625" style="1" customWidth="1"/>
    <col min="3" max="4" width="18.77734375" style="1" customWidth="1"/>
    <col min="5" max="5" width="1.77734375" style="1" customWidth="1"/>
    <col min="6" max="16384" width="8.88671875" style="1"/>
  </cols>
  <sheetData>
    <row r="1" spans="2:5" ht="115.5" customHeight="1" x14ac:dyDescent="0.3">
      <c r="E1" s="1" t="s">
        <v>1</v>
      </c>
    </row>
    <row r="2" spans="2:5" customFormat="1" ht="30" customHeight="1" x14ac:dyDescent="0.35">
      <c r="B2" s="6"/>
      <c r="C2" s="4" t="str">
        <f>Nome_prodotto_A</f>
        <v>Auto economica</v>
      </c>
      <c r="D2" s="4" t="str">
        <f>Nome_prodotto_B</f>
        <v>Auto sportiva</v>
      </c>
    </row>
    <row r="3" spans="2:5" ht="9" customHeight="1" x14ac:dyDescent="0.3">
      <c r="C3" s="5"/>
      <c r="D3" s="5"/>
    </row>
    <row r="4" spans="2:5" ht="30" customHeight="1" x14ac:dyDescent="0.3">
      <c r="B4" s="28" t="s">
        <v>1</v>
      </c>
      <c r="C4" s="19" t="s">
        <v>8</v>
      </c>
      <c r="D4" s="19" t="s">
        <v>10</v>
      </c>
    </row>
    <row r="5" spans="2:5" ht="30" customHeight="1" x14ac:dyDescent="0.3">
      <c r="B5" s="2" t="s">
        <v>12</v>
      </c>
      <c r="C5" s="29">
        <v>6000</v>
      </c>
      <c r="D5" s="29">
        <v>8000</v>
      </c>
    </row>
    <row r="6" spans="2:5" ht="30" customHeight="1" x14ac:dyDescent="0.3">
      <c r="B6" s="2" t="s">
        <v>13</v>
      </c>
      <c r="C6" s="29">
        <v>3500</v>
      </c>
      <c r="D6" s="29">
        <v>5500</v>
      </c>
    </row>
    <row r="7" spans="2:5" ht="30" customHeight="1" x14ac:dyDescent="0.3">
      <c r="B7" s="2" t="s">
        <v>14</v>
      </c>
      <c r="C7" s="29">
        <v>8000</v>
      </c>
      <c r="D7" s="29">
        <v>9000</v>
      </c>
    </row>
    <row r="8" spans="2:5" ht="30" customHeight="1" x14ac:dyDescent="0.3">
      <c r="B8" s="2" t="s">
        <v>15</v>
      </c>
      <c r="C8" s="29">
        <v>2500</v>
      </c>
      <c r="D8" s="29">
        <v>2500</v>
      </c>
    </row>
  </sheetData>
  <conditionalFormatting sqref="C5:C8">
    <cfRule type="dataBar" priority="1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{F86A3096-9077-4F22-B411-EBA6C40B61E2}</x14:id>
        </ext>
      </extLst>
    </cfRule>
  </conditionalFormatting>
  <conditionalFormatting sqref="D5:D8">
    <cfRule type="dataBar" priority="2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{1C0F6AE8-DF2D-4665-B0D8-F7712A195C87}</x14:id>
        </ext>
      </extLst>
    </cfRule>
  </conditionalFormatting>
  <dataValidations count="2">
    <dataValidation allowBlank="1" showInputMessage="1" showErrorMessage="1" prompt="Immettere i costi diretti in questa scheda. Modificare gli elementi specifici nella tabella e immettere i costi per il prodotto A e B." sqref="A1" xr:uid="{00000000-0002-0000-0100-000000000000}"/>
    <dataValidation allowBlank="1" showInputMessage="1" showErrorMessage="1" prompt="Il nome del prodotto è aggiornato automaticamente dalla scheda Riepilogo" sqref="C2:D2" xr:uid="{00000000-0002-0000-0100-000001000000}"/>
  </dataValidations>
  <printOptions horizontalCentered="1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6A3096-9077-4F22-B411-EBA6C40B61E2}">
            <x14:dataBar minLength="0" maxLength="100" border="1" negativeBarBorderColorSameAsPositive="0">
              <x14:cfvo type="autoMin"/>
              <x14:cfvo type="autoMax"/>
              <x14:borderColor theme="3" tint="0.79998168889431442"/>
              <x14:negativeFillColor rgb="FFFF0000"/>
              <x14:negativeBorderColor rgb="FFFF0000"/>
              <x14:axisColor rgb="FF000000"/>
            </x14:dataBar>
          </x14:cfRule>
          <xm:sqref>C5:C8</xm:sqref>
        </x14:conditionalFormatting>
        <x14:conditionalFormatting xmlns:xm="http://schemas.microsoft.com/office/excel/2006/main">
          <x14:cfRule type="dataBar" id="{1C0F6AE8-DF2D-4665-B0D8-F7712A195C87}">
            <x14:dataBar minLength="0" maxLength="100" border="1">
              <x14:cfvo type="autoMin"/>
              <x14:cfvo type="autoMax"/>
              <x14:borderColor theme="3" tint="0.79998168889431442"/>
              <x14:negativeFillColor rgb="FFFF0000"/>
              <x14:axisColor rgb="FF000000"/>
            </x14:dataBar>
          </x14:cfRule>
          <xm:sqref>D5:D8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8"/>
  <sheetViews>
    <sheetView showGridLines="0" showRowColHeaders="0" zoomScaleNormal="100" workbookViewId="0"/>
  </sheetViews>
  <sheetFormatPr defaultColWidth="8.88671875" defaultRowHeight="30" customHeight="1" x14ac:dyDescent="0.3"/>
  <cols>
    <col min="1" max="1" width="1.77734375" style="1" customWidth="1"/>
    <col min="2" max="2" width="37.44140625" style="1" customWidth="1"/>
    <col min="3" max="4" width="18.77734375" style="1" customWidth="1"/>
    <col min="5" max="5" width="1.77734375" style="1" customWidth="1"/>
    <col min="6" max="16384" width="8.88671875" style="1"/>
  </cols>
  <sheetData>
    <row r="1" spans="2:5" ht="115.5" customHeight="1" x14ac:dyDescent="0.3">
      <c r="E1" s="1" t="s">
        <v>1</v>
      </c>
    </row>
    <row r="2" spans="2:5" customFormat="1" ht="30" customHeight="1" x14ac:dyDescent="0.35">
      <c r="B2" s="6"/>
      <c r="C2" s="4" t="str">
        <f>Nome_prodotto_A</f>
        <v>Auto economica</v>
      </c>
      <c r="D2" s="4" t="str">
        <f>Nome_prodotto_B</f>
        <v>Auto sportiva</v>
      </c>
    </row>
    <row r="3" spans="2:5" ht="9" customHeight="1" x14ac:dyDescent="0.3">
      <c r="C3" s="5"/>
      <c r="D3" s="5"/>
    </row>
    <row r="4" spans="2:5" ht="30" customHeight="1" x14ac:dyDescent="0.3">
      <c r="B4" s="28" t="s">
        <v>1</v>
      </c>
      <c r="C4" s="19" t="s">
        <v>8</v>
      </c>
      <c r="D4" s="19" t="s">
        <v>10</v>
      </c>
    </row>
    <row r="5" spans="2:5" ht="30" customHeight="1" x14ac:dyDescent="0.3">
      <c r="B5" s="2" t="s">
        <v>16</v>
      </c>
      <c r="C5" s="29">
        <v>3000</v>
      </c>
      <c r="D5" s="29">
        <v>3000</v>
      </c>
    </row>
    <row r="6" spans="2:5" ht="30" customHeight="1" x14ac:dyDescent="0.3">
      <c r="B6" s="2" t="s">
        <v>17</v>
      </c>
      <c r="C6" s="29">
        <v>2500</v>
      </c>
      <c r="D6" s="29">
        <v>2400</v>
      </c>
    </row>
    <row r="7" spans="2:5" ht="30" customHeight="1" x14ac:dyDescent="0.3">
      <c r="B7" s="2" t="s">
        <v>18</v>
      </c>
      <c r="C7" s="29">
        <v>500</v>
      </c>
      <c r="D7" s="29">
        <v>1000</v>
      </c>
    </row>
    <row r="8" spans="2:5" ht="30" customHeight="1" x14ac:dyDescent="0.3">
      <c r="B8" s="2" t="s">
        <v>19</v>
      </c>
      <c r="C8" s="29">
        <v>1000</v>
      </c>
      <c r="D8" s="29">
        <v>1000</v>
      </c>
    </row>
  </sheetData>
  <conditionalFormatting sqref="C5:C8">
    <cfRule type="dataBar" priority="2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{32150250-D49E-43E7-B85B-2403CDEB3D8B}</x14:id>
        </ext>
      </extLst>
    </cfRule>
  </conditionalFormatting>
  <conditionalFormatting sqref="D5:D8">
    <cfRule type="dataBar" priority="1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{AF2D0F8D-3EA0-43A3-99CC-5F1487797534}</x14:id>
        </ext>
      </extLst>
    </cfRule>
  </conditionalFormatting>
  <dataValidations count="2">
    <dataValidation allowBlank="1" showInputMessage="1" showErrorMessage="1" prompt="Il nome del prodotto è aggiornato automaticamente dalla scheda Riepilogo" sqref="C2:D2" xr:uid="{00000000-0002-0000-0200-000000000000}"/>
    <dataValidation allowBlank="1" showInputMessage="1" showErrorMessage="1" prompt="Immettere i costi indiretti in questa scheda. Modificare gli elementi specifici nella tabella e immettere i costi per il prodotto A e B." sqref="A1" xr:uid="{00000000-0002-0000-0200-000001000000}"/>
  </dataValidations>
  <printOptions horizontalCentered="1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150250-D49E-43E7-B85B-2403CDEB3D8B}">
            <x14:dataBar minLength="0" maxLength="100" border="1">
              <x14:cfvo type="autoMin"/>
              <x14:cfvo type="autoMax"/>
              <x14:borderColor theme="3" tint="0.79998168889431442"/>
              <x14:negativeFillColor rgb="FFFF0000"/>
              <x14:axisColor rgb="FF000000"/>
            </x14:dataBar>
          </x14:cfRule>
          <xm:sqref>C5:C8</xm:sqref>
        </x14:conditionalFormatting>
        <x14:conditionalFormatting xmlns:xm="http://schemas.microsoft.com/office/excel/2006/main">
          <x14:cfRule type="dataBar" id="{AF2D0F8D-3EA0-43A3-99CC-5F1487797534}">
            <x14:dataBar minLength="0" maxLength="100" border="1">
              <x14:cfvo type="autoMin"/>
              <x14:cfvo type="autoMax"/>
              <x14:borderColor theme="3" tint="0.79998168889431442"/>
              <x14:negativeFillColor rgb="FFFF0000"/>
              <x14:axisColor rgb="FF000000"/>
            </x14:dataBar>
          </x14:cfRule>
          <xm:sqref>D5:D8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7"/>
  <sheetViews>
    <sheetView showGridLines="0" showRowColHeaders="0" zoomScaleNormal="100" workbookViewId="0"/>
  </sheetViews>
  <sheetFormatPr defaultColWidth="8.88671875" defaultRowHeight="30" customHeight="1" x14ac:dyDescent="0.3"/>
  <cols>
    <col min="1" max="1" width="1.77734375" style="1" customWidth="1"/>
    <col min="2" max="2" width="37.44140625" style="1" customWidth="1"/>
    <col min="3" max="4" width="18.77734375" style="1" customWidth="1"/>
    <col min="5" max="5" width="1.77734375" style="1" customWidth="1"/>
    <col min="6" max="16384" width="8.88671875" style="1"/>
  </cols>
  <sheetData>
    <row r="1" spans="2:5" ht="115.5" customHeight="1" x14ac:dyDescent="0.3">
      <c r="E1" s="1" t="s">
        <v>1</v>
      </c>
    </row>
    <row r="2" spans="2:5" customFormat="1" ht="30" customHeight="1" x14ac:dyDescent="0.35">
      <c r="B2" s="6"/>
      <c r="C2" s="4" t="str">
        <f>Nome_prodotto_A</f>
        <v>Auto economica</v>
      </c>
      <c r="D2" s="4" t="str">
        <f>Nome_prodotto_B</f>
        <v>Auto sportiva</v>
      </c>
    </row>
    <row r="3" spans="2:5" ht="9" customHeight="1" x14ac:dyDescent="0.3">
      <c r="C3" s="5"/>
      <c r="D3" s="5"/>
    </row>
    <row r="4" spans="2:5" ht="30" customHeight="1" x14ac:dyDescent="0.3">
      <c r="B4" s="28" t="s">
        <v>1</v>
      </c>
      <c r="C4" s="19" t="s">
        <v>8</v>
      </c>
      <c r="D4" s="19" t="s">
        <v>10</v>
      </c>
    </row>
    <row r="5" spans="2:5" ht="30" customHeight="1" x14ac:dyDescent="0.3">
      <c r="B5" s="2" t="s">
        <v>20</v>
      </c>
      <c r="C5" s="29">
        <v>1500</v>
      </c>
      <c r="D5" s="29">
        <v>1500</v>
      </c>
    </row>
    <row r="6" spans="2:5" ht="30" customHeight="1" x14ac:dyDescent="0.3">
      <c r="B6" s="2" t="s">
        <v>21</v>
      </c>
      <c r="C6" s="29">
        <v>1500</v>
      </c>
      <c r="D6" s="29">
        <v>1500</v>
      </c>
    </row>
    <row r="7" spans="2:5" ht="30" customHeight="1" x14ac:dyDescent="0.3">
      <c r="B7" s="2" t="s">
        <v>22</v>
      </c>
      <c r="C7" s="29">
        <v>2000</v>
      </c>
      <c r="D7" s="29">
        <v>3000</v>
      </c>
    </row>
  </sheetData>
  <conditionalFormatting sqref="C5:C7">
    <cfRule type="dataBar" priority="3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{C1D0A63A-3261-49C9-9049-C4FF15942392}</x14:id>
        </ext>
      </extLst>
    </cfRule>
  </conditionalFormatting>
  <conditionalFormatting sqref="D5:D7">
    <cfRule type="dataBar" priority="4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{541F17D3-DA2D-4F03-9DF2-6993255B6C25}</x14:id>
        </ext>
      </extLst>
    </cfRule>
  </conditionalFormatting>
  <dataValidations count="2">
    <dataValidation allowBlank="1" showInputMessage="1" showErrorMessage="1" prompt="Il nome del prodotto è aggiornato automaticamente dalla scheda Riepilogo" sqref="C2:D2" xr:uid="{00000000-0002-0000-0300-000000000000}"/>
    <dataValidation allowBlank="1" showInputMessage="1" showErrorMessage="1" prompt="Immettere i costi generali e di amministrazione in questa scheda. Modificare gli elementi specifici nella tabella e immettere i costi per il prodotto A e B." sqref="A1" xr:uid="{00000000-0002-0000-0300-000001000000}"/>
  </dataValidations>
  <printOptions horizontalCentered="1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D0A63A-3261-49C9-9049-C4FF15942392}">
            <x14:dataBar minLength="0" maxLength="100" border="1">
              <x14:cfvo type="autoMin"/>
              <x14:cfvo type="autoMax"/>
              <x14:borderColor theme="3" tint="0.79998168889431442"/>
              <x14:negativeFillColor rgb="FFFF0000"/>
              <x14:axisColor rgb="FF000000"/>
            </x14:dataBar>
          </x14:cfRule>
          <xm:sqref>C5:C7</xm:sqref>
        </x14:conditionalFormatting>
        <x14:conditionalFormatting xmlns:xm="http://schemas.microsoft.com/office/excel/2006/main">
          <x14:cfRule type="dataBar" id="{541F17D3-DA2D-4F03-9DF2-6993255B6C25}">
            <x14:dataBar minLength="0" maxLength="100" border="1">
              <x14:cfvo type="autoMin"/>
              <x14:cfvo type="autoMax"/>
              <x14:borderColor theme="3" tint="0.79998168889431442"/>
              <x14:negativeFillColor rgb="FFFF0000"/>
              <x14:axisColor rgb="FF000000"/>
            </x14:dataBar>
          </x14:cfRule>
          <xm:sqref>D5:D7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19F2AC-3873-4265-AB04-9F7142AF70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8699B5-8818-4025-987C-B43B6F79F2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70E071-3BB0-481A-888E-EF4FDCA08A22}">
  <ds:schemaRefs>
    <ds:schemaRef ds:uri="fb0879af-3eba-417a-a55a-ffe6dcd6ca77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6dc4bcd6-49db-4c07-9060-8acfc67cef9f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Riepilogo</vt:lpstr>
      <vt:lpstr>Diretti</vt:lpstr>
      <vt:lpstr>Indiretti</vt:lpstr>
      <vt:lpstr>Generali e di amministrazione</vt:lpstr>
      <vt:lpstr>Nome_prodotto_A</vt:lpstr>
      <vt:lpstr>Nome_prodotto_B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2018-08-24T15:26:52Z</dcterms:created>
  <dcterms:modified xsi:type="dcterms:W3CDTF">2019-02-28T07:25:33Z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