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codeName="ThisWorkbook"/>
  <xr:revisionPtr revIDLastSave="0" documentId="13_ncr:1_{CA3DBC48-4AAE-46DC-8030-35C4ED33F475}" xr6:coauthVersionLast="47" xr6:coauthVersionMax="47" xr10:uidLastSave="{00000000-0000-0000-0000-000000000000}"/>
  <bookViews>
    <workbookView xWindow="-120" yWindow="-120" windowWidth="31020" windowHeight="16185" xr2:uid="{00000000-000D-0000-FFFF-FFFF00000000}"/>
  </bookViews>
  <sheets>
    <sheet name="Scheda attività" sheetId="1" r:id="rId1"/>
  </sheets>
  <definedNames>
    <definedName name="AreaTitoloColonna1..E6.1">'Scheda attività'!$C$6</definedName>
    <definedName name="OreSettimanaLavorativa">'Scheda attività'!$C$7</definedName>
    <definedName name="_xlnm.Print_Titles" localSheetId="0">'Scheda attività'!$8:$8</definedName>
    <definedName name="TitoloColonna1">FoglioPresenze[[#Headers],[Date]]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1" i="1" l="1"/>
  <c r="G12" i="1"/>
  <c r="G13" i="1"/>
  <c r="D7" i="1" l="1"/>
  <c r="E7" i="1" s="1"/>
  <c r="F7" i="1" s="1"/>
</calcChain>
</file>

<file path=xl/sharedStrings.xml><?xml version="1.0" encoding="utf-8"?>
<sst xmlns="http://schemas.openxmlformats.org/spreadsheetml/2006/main" count="18" uniqueCount="18">
  <si>
    <t>Scheda attività</t>
  </si>
  <si>
    <t>Dati del manager</t>
  </si>
  <si>
    <t>Dany Kramer</t>
  </si>
  <si>
    <t>Date</t>
  </si>
  <si>
    <t>Totale ore settimana lavorativa</t>
  </si>
  <si>
    <t>Orario entrata</t>
  </si>
  <si>
    <t>Dati del dipendente</t>
  </si>
  <si>
    <t>Archana Kulkari</t>
  </si>
  <si>
    <t>archana@example.com</t>
  </si>
  <si>
    <t>(123) 456-7890</t>
  </si>
  <si>
    <t>Ore totali lavorate</t>
  </si>
  <si>
    <t>Inizio pausa</t>
  </si>
  <si>
    <t>Ore regolari</t>
  </si>
  <si>
    <t>Fine pausa</t>
  </si>
  <si>
    <t>Periodo</t>
  </si>
  <si>
    <t>Ore straordinarie</t>
  </si>
  <si>
    <t>Orario uscita</t>
  </si>
  <si>
    <t>Ore lavorate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</si>
</sst>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d/m/yy;@"/>
    <numFmt numFmtId="169" formatCode="[&lt;=9999999]####\-####;\(0###\)\ ####\-####"/>
    <numFmt numFmtId="170" formatCode="#,##0.00_ ;\-#,##0.00\ "/>
    <numFmt numFmtId="171" formatCode="h:mm;@"/>
  </numFmts>
  <fonts count="29">
    <font>
      <sz val="11"/>
      <color theme="1"/>
      <name val="Courier New"/>
      <family val="2"/>
      <scheme val="minor"/>
    </font>
    <font>
      <sz val="11"/>
      <color theme="1"/>
      <name val="Courier New"/>
      <family val="2"/>
      <charset val="134"/>
      <scheme val="minor"/>
    </font>
    <font>
      <sz val="24"/>
      <color theme="4"/>
      <name val="Courier New"/>
      <family val="2"/>
      <scheme val="major"/>
    </font>
    <font>
      <sz val="12"/>
      <color theme="4"/>
      <name val="Courier New"/>
      <family val="2"/>
      <scheme val="major"/>
    </font>
    <font>
      <sz val="16"/>
      <color theme="5"/>
      <name val="Courier New"/>
      <family val="2"/>
      <scheme val="major"/>
    </font>
    <font>
      <sz val="20"/>
      <color theme="4"/>
      <name val="Courier New"/>
      <family val="2"/>
      <scheme val="minor"/>
    </font>
    <font>
      <sz val="11"/>
      <color theme="5"/>
      <name val="Courier New"/>
      <family val="2"/>
      <scheme val="major"/>
    </font>
    <font>
      <sz val="11"/>
      <color theme="1"/>
      <name val="Courier New"/>
      <family val="2"/>
      <scheme val="minor"/>
    </font>
    <font>
      <b/>
      <sz val="16"/>
      <color theme="9" tint="-0.499984740745262"/>
      <name val="Courier New"/>
      <family val="1"/>
    </font>
    <font>
      <sz val="48"/>
      <color theme="9" tint="-0.499984740745262"/>
      <name val="Courier New"/>
      <family val="1"/>
      <scheme val="major"/>
    </font>
    <font>
      <b/>
      <sz val="16"/>
      <color theme="9" tint="-0.499984740745262"/>
      <name val="Courier New"/>
      <family val="1"/>
      <scheme val="major"/>
    </font>
    <font>
      <b/>
      <sz val="14"/>
      <color theme="9" tint="-0.499984740745262"/>
      <name val="Courier New"/>
      <family val="1"/>
      <scheme val="major"/>
    </font>
    <font>
      <sz val="14"/>
      <color theme="1"/>
      <name val="Courier New"/>
      <family val="3"/>
      <scheme val="minor"/>
    </font>
    <font>
      <sz val="11"/>
      <color theme="1"/>
      <name val="Courier New"/>
      <family val="3"/>
      <scheme val="minor"/>
    </font>
    <font>
      <sz val="11"/>
      <color theme="1"/>
      <name val="Courier New"/>
      <family val="1"/>
      <scheme val="minor"/>
    </font>
    <font>
      <sz val="20"/>
      <color theme="1"/>
      <name val="Courier New"/>
      <family val="1"/>
      <scheme val="minor"/>
    </font>
    <font>
      <sz val="11"/>
      <color rgb="FF006100"/>
      <name val="Courier New"/>
      <family val="2"/>
      <charset val="134"/>
      <scheme val="minor"/>
    </font>
    <font>
      <sz val="11"/>
      <color rgb="FF9C0006"/>
      <name val="Courier New"/>
      <family val="2"/>
      <charset val="134"/>
      <scheme val="minor"/>
    </font>
    <font>
      <sz val="11"/>
      <color rgb="FF9C5700"/>
      <name val="Courier New"/>
      <family val="2"/>
      <charset val="134"/>
      <scheme val="minor"/>
    </font>
    <font>
      <sz val="11"/>
      <color rgb="FF3F3F76"/>
      <name val="Courier New"/>
      <family val="2"/>
      <charset val="134"/>
      <scheme val="minor"/>
    </font>
    <font>
      <b/>
      <sz val="11"/>
      <color rgb="FF3F3F3F"/>
      <name val="Courier New"/>
      <family val="2"/>
      <charset val="134"/>
      <scheme val="minor"/>
    </font>
    <font>
      <b/>
      <sz val="11"/>
      <color rgb="FFFA7D00"/>
      <name val="Courier New"/>
      <family val="2"/>
      <charset val="134"/>
      <scheme val="minor"/>
    </font>
    <font>
      <sz val="11"/>
      <color rgb="FFFA7D00"/>
      <name val="Courier New"/>
      <family val="2"/>
      <charset val="134"/>
      <scheme val="minor"/>
    </font>
    <font>
      <b/>
      <sz val="11"/>
      <color theme="0"/>
      <name val="Courier New"/>
      <family val="2"/>
      <charset val="134"/>
      <scheme val="minor"/>
    </font>
    <font>
      <sz val="11"/>
      <color rgb="FFFF0000"/>
      <name val="Courier New"/>
      <family val="2"/>
      <charset val="134"/>
      <scheme val="minor"/>
    </font>
    <font>
      <i/>
      <sz val="11"/>
      <color rgb="FF7F7F7F"/>
      <name val="Courier New"/>
      <family val="2"/>
      <charset val="134"/>
      <scheme val="minor"/>
    </font>
    <font>
      <b/>
      <sz val="11"/>
      <color theme="1"/>
      <name val="Courier New"/>
      <family val="2"/>
      <charset val="134"/>
      <scheme val="minor"/>
    </font>
    <font>
      <sz val="11"/>
      <color theme="0"/>
      <name val="Courier New"/>
      <family val="2"/>
      <charset val="134"/>
      <scheme val="minor"/>
    </font>
    <font>
      <sz val="14"/>
      <name val="Courier New"/>
      <family val="3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2" fillId="2" borderId="1" applyNumberFormat="0" applyProtection="0">
      <alignment horizontal="left"/>
    </xf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wrapText="1"/>
    </xf>
    <xf numFmtId="170" fontId="5" fillId="0" borderId="0" applyFill="0" applyBorder="0" applyProtection="0">
      <alignment horizontal="left"/>
    </xf>
    <xf numFmtId="168" fontId="7" fillId="0" borderId="0" applyFont="0" applyFill="0" applyBorder="0" applyAlignment="0">
      <alignment horizontal="left"/>
    </xf>
    <xf numFmtId="4" fontId="7" fillId="0" borderId="0" applyFont="0" applyFill="0" applyBorder="0" applyAlignment="0">
      <alignment horizontal="left"/>
    </xf>
    <xf numFmtId="171" fontId="7" fillId="0" borderId="0" applyFont="0" applyFill="0" applyBorder="0" applyAlignment="0">
      <alignment horizontal="left"/>
    </xf>
    <xf numFmtId="169" fontId="7" fillId="0" borderId="0" applyFont="0" applyFill="0" applyBorder="0" applyAlignment="0">
      <alignment horizontal="left"/>
    </xf>
    <xf numFmtId="0" fontId="7" fillId="0" borderId="0" applyNumberFormat="0" applyFill="0" applyBorder="0" applyProtection="0">
      <alignment horizontal="left" wrapText="1"/>
    </xf>
    <xf numFmtId="0" fontId="7" fillId="0" borderId="0" applyNumberFormat="0" applyFill="0" applyBorder="0" applyProtection="0">
      <alignment horizontal="left" wrapText="1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7" applyNumberFormat="0" applyAlignment="0" applyProtection="0"/>
    <xf numFmtId="0" fontId="20" fillId="9" borderId="8" applyNumberFormat="0" applyAlignment="0" applyProtection="0"/>
    <xf numFmtId="0" fontId="21" fillId="9" borderId="7" applyNumberFormat="0" applyAlignment="0" applyProtection="0"/>
    <xf numFmtId="0" fontId="22" fillId="0" borderId="9" applyNumberFormat="0" applyFill="0" applyAlignment="0" applyProtection="0"/>
    <xf numFmtId="0" fontId="23" fillId="10" borderId="10" applyNumberFormat="0" applyAlignment="0" applyProtection="0"/>
    <xf numFmtId="0" fontId="24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6">
    <xf numFmtId="0" fontId="0" fillId="0" borderId="0" xfId="0">
      <alignment horizontal="left"/>
    </xf>
    <xf numFmtId="0" fontId="0" fillId="0" borderId="0" xfId="0" applyAlignment="1">
      <alignment horizontal="center" vertical="center"/>
    </xf>
    <xf numFmtId="0" fontId="0" fillId="3" borderId="0" xfId="0" applyFill="1">
      <alignment horizontal="left"/>
    </xf>
    <xf numFmtId="0" fontId="0" fillId="3" borderId="0" xfId="0" applyFill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4" borderId="4" xfId="0" applyFont="1" applyFill="1" applyBorder="1">
      <alignment horizontal="left"/>
    </xf>
    <xf numFmtId="0" fontId="11" fillId="4" borderId="5" xfId="2" applyFont="1" applyFill="1" applyBorder="1" applyAlignment="1">
      <alignment horizontal="center" vertical="center" wrapText="1"/>
    </xf>
    <xf numFmtId="0" fontId="11" fillId="4" borderId="6" xfId="0" applyFont="1" applyFill="1" applyBorder="1">
      <alignment horizontal="left"/>
    </xf>
    <xf numFmtId="14" fontId="12" fillId="3" borderId="0" xfId="0" applyNumberFormat="1" applyFont="1" applyFill="1" applyAlignment="1">
      <alignment horizontal="center" vertical="center"/>
    </xf>
    <xf numFmtId="0" fontId="13" fillId="3" borderId="0" xfId="0" applyFont="1" applyFill="1">
      <alignment horizontal="left"/>
    </xf>
    <xf numFmtId="0" fontId="14" fillId="3" borderId="0" xfId="0" applyFont="1" applyFill="1">
      <alignment horizontal="left"/>
    </xf>
    <xf numFmtId="170" fontId="15" fillId="3" borderId="0" xfId="5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8" fontId="28" fillId="0" borderId="0" xfId="6" applyFont="1" applyFill="1" applyBorder="1" applyAlignment="1">
      <alignment horizontal="center" vertical="center"/>
    </xf>
    <xf numFmtId="171" fontId="28" fillId="0" borderId="0" xfId="8" applyFont="1" applyFill="1" applyBorder="1" applyAlignment="1">
      <alignment horizontal="center" vertical="center"/>
    </xf>
    <xf numFmtId="4" fontId="28" fillId="0" borderId="0" xfId="7" applyFont="1" applyFill="1" applyBorder="1" applyAlignment="1">
      <alignment horizontal="center" vertical="center"/>
    </xf>
    <xf numFmtId="169" fontId="12" fillId="3" borderId="0" xfId="9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8" fontId="10" fillId="4" borderId="6" xfId="6" applyFont="1" applyFill="1" applyBorder="1" applyAlignment="1">
      <alignment horizontal="center" vertical="center"/>
    </xf>
    <xf numFmtId="168" fontId="10" fillId="4" borderId="3" xfId="6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3" borderId="0" xfId="10" applyFont="1" applyFill="1" applyAlignment="1">
      <alignment horizontal="center" vertical="center" wrapText="1"/>
    </xf>
  </cellXfs>
  <cellStyles count="53">
    <cellStyle name="20% - Colore 1" xfId="30" builtinId="30" customBuiltin="1"/>
    <cellStyle name="20% - Colore 2" xfId="34" builtinId="34" customBuiltin="1"/>
    <cellStyle name="20% - Colore 3" xfId="38" builtinId="38" customBuiltin="1"/>
    <cellStyle name="20% - Colore 4" xfId="42" builtinId="42" customBuiltin="1"/>
    <cellStyle name="20% - Colore 5" xfId="46" builtinId="46" customBuiltin="1"/>
    <cellStyle name="20% - Colore 6" xfId="50" builtinId="50" customBuiltin="1"/>
    <cellStyle name="40% - Colore 1" xfId="31" builtinId="31" customBuiltin="1"/>
    <cellStyle name="40% - Colore 2" xfId="35" builtinId="35" customBuiltin="1"/>
    <cellStyle name="40% - Colore 3" xfId="39" builtinId="39" customBuiltin="1"/>
    <cellStyle name="40% - Colore 4" xfId="43" builtinId="43" customBuiltin="1"/>
    <cellStyle name="40% - Colore 5" xfId="47" builtinId="47" customBuiltin="1"/>
    <cellStyle name="40% - Colore 6" xfId="51" builtinId="51" customBuiltin="1"/>
    <cellStyle name="60% - Colore 1" xfId="32" builtinId="32" customBuiltin="1"/>
    <cellStyle name="60% - Colore 2" xfId="36" builtinId="36" customBuiltin="1"/>
    <cellStyle name="60% - Colore 3" xfId="40" builtinId="40" customBuiltin="1"/>
    <cellStyle name="60% - Colore 4" xfId="44" builtinId="44" customBuiltin="1"/>
    <cellStyle name="60% - Colore 5" xfId="48" builtinId="48" customBuiltin="1"/>
    <cellStyle name="60% - Colore 6" xfId="52" builtinId="52" customBuiltin="1"/>
    <cellStyle name="Calcolo" xfId="22" builtinId="22" customBuiltin="1"/>
    <cellStyle name="Cella collegata" xfId="23" builtinId="24" customBuiltin="1"/>
    <cellStyle name="Cella da controllare" xfId="24" builtinId="23" customBuiltin="1"/>
    <cellStyle name="Collegamento ipertestuale" xfId="10" builtinId="8" customBuiltin="1"/>
    <cellStyle name="Collegamento ipertestuale visitato" xfId="11" builtinId="9" customBuiltin="1"/>
    <cellStyle name="Colore 1" xfId="29" builtinId="29" customBuiltin="1"/>
    <cellStyle name="Colore 2" xfId="33" builtinId="33" customBuiltin="1"/>
    <cellStyle name="Colore 3" xfId="37" builtinId="37" customBuiltin="1"/>
    <cellStyle name="Colore 4" xfId="41" builtinId="41" customBuiltin="1"/>
    <cellStyle name="Colore 5" xfId="45" builtinId="45" customBuiltin="1"/>
    <cellStyle name="Colore 6" xfId="49" builtinId="49" customBuiltin="1"/>
    <cellStyle name="Data" xfId="6" xr:uid="{00000000-0005-0000-0000-000000000000}"/>
    <cellStyle name="Input" xfId="20" builtinId="20" customBuiltin="1"/>
    <cellStyle name="Migliaia" xfId="12" builtinId="3" customBuiltin="1"/>
    <cellStyle name="Migliaia [0]" xfId="13" builtinId="6" customBuiltin="1"/>
    <cellStyle name="Neutrale" xfId="19" builtinId="28" customBuiltin="1"/>
    <cellStyle name="Normale" xfId="0" builtinId="0" customBuiltin="1"/>
    <cellStyle name="Nota" xfId="26" builtinId="10" customBuiltin="1"/>
    <cellStyle name="Ora" xfId="8" xr:uid="{00000000-0005-0000-0000-00000A000000}"/>
    <cellStyle name="Ore" xfId="7" xr:uid="{00000000-0005-0000-0000-000006000000}"/>
    <cellStyle name="Output" xfId="21" builtinId="21" customBuiltin="1"/>
    <cellStyle name="Percentuale" xfId="16" builtinId="5" customBuiltin="1"/>
    <cellStyle name="Telefono" xfId="9" xr:uid="{00000000-0005-0000-0000-000009000000}"/>
    <cellStyle name="Testo avviso" xfId="25" builtinId="11" customBuiltin="1"/>
    <cellStyle name="Testo descrittivo" xfId="27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28" builtinId="25" customBuiltin="1"/>
    <cellStyle name="Valore non valido" xfId="18" builtinId="27" customBuiltin="1"/>
    <cellStyle name="Valore valido" xfId="17" builtinId="26" customBuiltin="1"/>
    <cellStyle name="Valuta" xfId="14" builtinId="4" customBuiltin="1"/>
    <cellStyle name="Valuta [0]" xfId="15" builtinId="7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4"/>
        <color auto="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Courier New"/>
        <family val="3"/>
        <scheme val="minor"/>
      </font>
      <numFmt numFmtId="171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Courier New"/>
        <family val="3"/>
        <scheme val="minor"/>
      </font>
      <numFmt numFmtId="171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Courier New"/>
        <family val="3"/>
        <scheme val="minor"/>
      </font>
      <numFmt numFmtId="171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Courier New"/>
        <family val="3"/>
        <scheme val="minor"/>
      </font>
      <numFmt numFmtId="171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9" tint="-0.499984740745262"/>
        <name val="Courier New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>
          <fgColor theme="9" tint="0.59996337778862885"/>
          <bgColor theme="9" tint="0.59996337778862885"/>
        </patternFill>
      </fill>
      <border>
        <left/>
        <right/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</border>
    </dxf>
    <dxf>
      <font>
        <color theme="1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 style="medium">
          <color theme="9" tint="-0.24994659260841701"/>
        </vertical>
        <horizontal style="thin">
          <color theme="9" tint="-0.24994659260841701"/>
        </horizontal>
      </border>
    </dxf>
  </dxfs>
  <tableStyles count="1" defaultPivotStyle="PivotStyleLight16">
    <tableStyle name="Scheda attività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glioPresenze" displayName="FoglioPresenze" ref="B8:G13" headerRowDxfId="14" dataDxfId="13" totalsRowDxfId="12">
  <autoFilter ref="B8:G13" xr:uid="{00000000-0009-0000-0100-000001000000}"/>
  <tableColumns count="6">
    <tableColumn id="1" xr3:uid="{00000000-0010-0000-0000-000001000000}" name="Date" totalsRowLabel="Totale" dataDxfId="11" totalsRowDxfId="0" dataCellStyle="Data"/>
    <tableColumn id="2" xr3:uid="{00000000-0010-0000-0000-000002000000}" name="Orario entrata" dataDxfId="10" totalsRowDxfId="1" dataCellStyle="Ora"/>
    <tableColumn id="3" xr3:uid="{00000000-0010-0000-0000-000003000000}" name="Inizio pausa" dataDxfId="9" totalsRowDxfId="2" dataCellStyle="Ora"/>
    <tableColumn id="4" xr3:uid="{00000000-0010-0000-0000-000004000000}" name="Fine pausa" dataDxfId="8" totalsRowDxfId="3" dataCellStyle="Ora"/>
    <tableColumn id="5" xr3:uid="{00000000-0010-0000-0000-000005000000}" name="Orario uscita" dataDxfId="7" totalsRowDxfId="4" dataCellStyle="Ora"/>
    <tableColumn id="6" xr3:uid="{00000000-0010-0000-0000-000006000000}" name="Ore lavorate" totalsRowFunction="sum" dataDxfId="6" totalsRowDxfId="5" dataCellStyle="Ore">
      <calculatedColumnFormula>IFERROR(IF(COUNT(FoglioPresenze[[#This Row],[Orario entrata]:[Orario uscita]])=4,(IF(FoglioPresenze[[#This Row],[Orario uscita]]&lt;FoglioPresenze[[#This Row],[Orario entrata]],1,0)+FoglioPresenze[[#This Row],[Orario uscita]])-FoglioPresenze[[#This Row],[Fine pausa]]+FoglioPresenze[[#This Row],[Inizio pausa]]-FoglioPresenze[[#This Row],[Orario entrata]],IF(AND(LEN(FoglioPresenze[[#This Row],[Orario entrata]])&lt;&gt;0,LEN(FoglioPresenze[[#This Row],[Orario uscita]])&lt;&gt;0),(IF(FoglioPresenze[[#This Row],[Orario uscita]]&lt;FoglioPresenze[[#This Row],[Orario entrata]],1,0)+FoglioPresenze[[#This Row],[Orario uscita]])-FoglioPresenze[[#This Row],[Orario entrata]],0))*24,0)</calculatedColumnFormula>
    </tableColumn>
  </tableColumns>
  <tableStyleInfo name="Scheda attività" showFirstColumn="0" showLastColumn="0" showRowStripes="0" showColumnStripes="0"/>
  <extLst>
    <ext xmlns:x14="http://schemas.microsoft.com/office/spreadsheetml/2009/9/main" uri="{504A1905-F514-4f6f-8877-14C23A59335A}">
      <x14:table altTextSummary="Immettere gli orari di entrata e uscita giornalieri, incluse le ore di inizio e fine della pausa pranzo. Le ore giornaliere lavorate, le ore totali lavorate, le ore normali e le ore di straordinario verranno calcolate automaticamente"/>
    </ext>
  </extLst>
</table>
</file>

<file path=xl/theme/theme11.xml><?xml version="1.0" encoding="utf-8"?>
<a:theme xmlns:a="http://schemas.openxmlformats.org/drawingml/2006/main" name="Office Theme">
  <a:themeElements>
    <a:clrScheme name="Matcha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A49D51"/>
      </a:accent1>
      <a:accent2>
        <a:srgbClr val="73784A"/>
      </a:accent2>
      <a:accent3>
        <a:srgbClr val="D6CEA5"/>
      </a:accent3>
      <a:accent4>
        <a:srgbClr val="727562"/>
      </a:accent4>
      <a:accent5>
        <a:srgbClr val="4A4D3A"/>
      </a:accent5>
      <a:accent6>
        <a:srgbClr val="84BFA3"/>
      </a:accent6>
      <a:hlink>
        <a:srgbClr val="0563C1"/>
      </a:hlink>
      <a:folHlink>
        <a:srgbClr val="954F72"/>
      </a:folHlink>
    </a:clrScheme>
    <a:fontScheme name="Custom 83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rchana@exampl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14"/>
  <sheetViews>
    <sheetView showGridLines="0" tabSelected="1" zoomScaleNormal="100" workbookViewId="0">
      <selection activeCell="B13" sqref="B13"/>
    </sheetView>
  </sheetViews>
  <sheetFormatPr defaultColWidth="8.6640625" defaultRowHeight="20.25" customHeight="1"/>
  <cols>
    <col min="1" max="1" width="2.5546875" customWidth="1"/>
    <col min="2" max="7" width="35.6640625" customWidth="1"/>
    <col min="8" max="8" width="2.5546875" customWidth="1"/>
  </cols>
  <sheetData>
    <row r="1" spans="1:8" s="1" customFormat="1" ht="90" customHeight="1" thickBot="1">
      <c r="A1" s="3"/>
      <c r="B1" s="22" t="s">
        <v>0</v>
      </c>
      <c r="C1" s="22"/>
      <c r="D1" s="22"/>
      <c r="E1" s="22"/>
      <c r="F1" s="22"/>
      <c r="G1" s="22"/>
      <c r="H1" s="4"/>
    </row>
    <row r="2" spans="1:8" ht="40.15" customHeight="1" thickBot="1">
      <c r="A2" s="2"/>
      <c r="B2" s="23" t="s">
        <v>1</v>
      </c>
      <c r="C2" s="24"/>
      <c r="D2" s="23" t="s">
        <v>6</v>
      </c>
      <c r="E2" s="23"/>
      <c r="F2" s="20" t="s">
        <v>14</v>
      </c>
      <c r="G2" s="21"/>
      <c r="H2" s="2"/>
    </row>
    <row r="3" spans="1:8" ht="40.15" customHeight="1">
      <c r="A3" s="2"/>
      <c r="B3" s="19" t="s">
        <v>2</v>
      </c>
      <c r="C3" s="19"/>
      <c r="D3" s="19" t="s">
        <v>7</v>
      </c>
      <c r="E3" s="19"/>
      <c r="F3" s="10">
        <v>44896</v>
      </c>
      <c r="G3" s="10">
        <v>44926</v>
      </c>
      <c r="H3" s="2"/>
    </row>
    <row r="4" spans="1:8" ht="40.15" customHeight="1">
      <c r="A4" s="2"/>
      <c r="B4" s="11"/>
      <c r="C4" s="11"/>
      <c r="D4" s="25" t="s">
        <v>8</v>
      </c>
      <c r="E4" s="25"/>
      <c r="F4" s="11"/>
      <c r="G4" s="11"/>
      <c r="H4" s="2"/>
    </row>
    <row r="5" spans="1:8" ht="35.25" customHeight="1" thickBot="1">
      <c r="A5" s="2"/>
      <c r="B5" s="11"/>
      <c r="C5" s="11"/>
      <c r="D5" s="18" t="s">
        <v>9</v>
      </c>
      <c r="E5" s="18"/>
      <c r="F5" s="11"/>
      <c r="G5" s="11"/>
      <c r="H5" s="2"/>
    </row>
    <row r="6" spans="1:8" ht="49.9" customHeight="1" thickBot="1">
      <c r="A6" s="2"/>
      <c r="B6" s="7"/>
      <c r="C6" s="8" t="s">
        <v>4</v>
      </c>
      <c r="D6" s="8" t="s">
        <v>10</v>
      </c>
      <c r="E6" s="8" t="s">
        <v>12</v>
      </c>
      <c r="F6" s="8" t="s">
        <v>15</v>
      </c>
      <c r="G6" s="9"/>
      <c r="H6" s="2"/>
    </row>
    <row r="7" spans="1:8" ht="49.9" customHeight="1">
      <c r="A7" s="2"/>
      <c r="B7" s="12"/>
      <c r="C7" s="13">
        <v>40</v>
      </c>
      <c r="D7" s="13">
        <f>SUBTOTAL(109,FoglioPresenze[Ore lavorate])</f>
        <v>40.000000000000007</v>
      </c>
      <c r="E7" s="13">
        <f>IFERROR(IF(D7&lt;=OreSettimanaLavorativa,D7,OreSettimanaLavorativa),"")</f>
        <v>40.000000000000007</v>
      </c>
      <c r="F7" s="13">
        <f>IFERROR(D7-E7, "")</f>
        <v>0</v>
      </c>
      <c r="G7" s="12"/>
      <c r="H7" s="2"/>
    </row>
    <row r="8" spans="1:8" s="6" customFormat="1" ht="90" customHeight="1">
      <c r="A8" s="5"/>
      <c r="B8" s="14" t="s">
        <v>3</v>
      </c>
      <c r="C8" s="14" t="s">
        <v>5</v>
      </c>
      <c r="D8" s="14" t="s">
        <v>11</v>
      </c>
      <c r="E8" s="14" t="s">
        <v>13</v>
      </c>
      <c r="F8" s="14" t="s">
        <v>16</v>
      </c>
      <c r="G8" s="14" t="s">
        <v>17</v>
      </c>
      <c r="H8" s="5"/>
    </row>
    <row r="9" spans="1:8" ht="49.9" customHeight="1">
      <c r="A9" s="2"/>
      <c r="B9" s="15">
        <v>44896</v>
      </c>
      <c r="C9" s="16">
        <v>0.33333333333333331</v>
      </c>
      <c r="D9" s="16">
        <v>0.5</v>
      </c>
      <c r="E9" s="16">
        <v>0.54166666666666663</v>
      </c>
      <c r="F9" s="16">
        <v>0.70833333333333337</v>
      </c>
      <c r="G9" s="17">
        <f>IFERROR(IF(COUNT(FoglioPresenze[[#This Row],[Orario entrata]:[Orario uscita]])=4,(IF(FoglioPresenze[[#This Row],[Orario uscita]]&lt;FoglioPresenze[[#This Row],[Orario entrata]],1,0)+FoglioPresenze[[#This Row],[Orario uscita]])-FoglioPresenze[[#This Row],[Fine pausa]]+FoglioPresenze[[#This Row],[Inizio pausa]]-FoglioPresenze[[#This Row],[Orario entrata]],IF(AND(LEN(FoglioPresenze[[#This Row],[Orario entrata]])&lt;&gt;0,LEN(FoglioPresenze[[#This Row],[Orario uscita]])&lt;&gt;0),(IF(FoglioPresenze[[#This Row],[Orario uscita]]&lt;FoglioPresenze[[#This Row],[Orario entrata]],1,0)+FoglioPresenze[[#This Row],[Orario uscita]])-FoglioPresenze[[#This Row],[Orario entrata]],0))*24,0)</f>
        <v>8.0000000000000018</v>
      </c>
      <c r="H9" s="2"/>
    </row>
    <row r="10" spans="1:8" ht="49.9" customHeight="1">
      <c r="A10" s="2"/>
      <c r="B10" s="15">
        <v>44897</v>
      </c>
      <c r="C10" s="16">
        <v>0.33333333333333331</v>
      </c>
      <c r="D10" s="16">
        <v>0.5</v>
      </c>
      <c r="E10" s="16">
        <v>0.54166666666666663</v>
      </c>
      <c r="F10" s="16">
        <v>0.70833333333333337</v>
      </c>
      <c r="G10" s="17">
        <f>IFERROR(IF(COUNT(FoglioPresenze[[#This Row],[Orario entrata]:[Orario uscita]])=4,(IF(FoglioPresenze[[#This Row],[Orario uscita]]&lt;FoglioPresenze[[#This Row],[Orario entrata]],1,0)+FoglioPresenze[[#This Row],[Orario uscita]])-FoglioPresenze[[#This Row],[Fine pausa]]+FoglioPresenze[[#This Row],[Inizio pausa]]-FoglioPresenze[[#This Row],[Orario entrata]],IF(AND(LEN(FoglioPresenze[[#This Row],[Orario entrata]])&lt;&gt;0,LEN(FoglioPresenze[[#This Row],[Orario uscita]])&lt;&gt;0),(IF(FoglioPresenze[[#This Row],[Orario uscita]]&lt;FoglioPresenze[[#This Row],[Orario entrata]],1,0)+FoglioPresenze[[#This Row],[Orario uscita]])-FoglioPresenze[[#This Row],[Orario entrata]],0))*24,0)</f>
        <v>8.0000000000000018</v>
      </c>
      <c r="H10" s="2"/>
    </row>
    <row r="11" spans="1:8" ht="49.9" customHeight="1">
      <c r="A11" s="2"/>
      <c r="B11" s="15">
        <v>44900</v>
      </c>
      <c r="C11" s="16">
        <v>0.33333333333333331</v>
      </c>
      <c r="D11" s="16">
        <v>0.5</v>
      </c>
      <c r="E11" s="16">
        <v>0.54166666666666663</v>
      </c>
      <c r="F11" s="16">
        <v>0.70833333333333337</v>
      </c>
      <c r="G11" s="17">
        <f>IFERROR(IF(COUNT(FoglioPresenze[[#This Row],[Orario entrata]:[Orario uscita]])=4,(IF(FoglioPresenze[[#This Row],[Orario uscita]]&lt;FoglioPresenze[[#This Row],[Orario entrata]],1,0)+FoglioPresenze[[#This Row],[Orario uscita]])-FoglioPresenze[[#This Row],[Fine pausa]]+FoglioPresenze[[#This Row],[Inizio pausa]]-FoglioPresenze[[#This Row],[Orario entrata]],IF(AND(LEN(FoglioPresenze[[#This Row],[Orario entrata]])&lt;&gt;0,LEN(FoglioPresenze[[#This Row],[Orario uscita]])&lt;&gt;0),(IF(FoglioPresenze[[#This Row],[Orario uscita]]&lt;FoglioPresenze[[#This Row],[Orario entrata]],1,0)+FoglioPresenze[[#This Row],[Orario uscita]])-FoglioPresenze[[#This Row],[Orario entrata]],0))*24,0)</f>
        <v>8.0000000000000018</v>
      </c>
      <c r="H11" s="2"/>
    </row>
    <row r="12" spans="1:8" ht="49.9" customHeight="1">
      <c r="A12" s="2"/>
      <c r="B12" s="15">
        <v>44901</v>
      </c>
      <c r="C12" s="16">
        <v>0.33333333333333331</v>
      </c>
      <c r="D12" s="16">
        <v>0.5</v>
      </c>
      <c r="E12" s="16">
        <v>0.54166666666666663</v>
      </c>
      <c r="F12" s="16">
        <v>0.70833333333333337</v>
      </c>
      <c r="G12" s="17">
        <f>IFERROR(IF(COUNT(FoglioPresenze[[#This Row],[Orario entrata]:[Orario uscita]])=4,(IF(FoglioPresenze[[#This Row],[Orario uscita]]&lt;FoglioPresenze[[#This Row],[Orario entrata]],1,0)+FoglioPresenze[[#This Row],[Orario uscita]])-FoglioPresenze[[#This Row],[Fine pausa]]+FoglioPresenze[[#This Row],[Inizio pausa]]-FoglioPresenze[[#This Row],[Orario entrata]],IF(AND(LEN(FoglioPresenze[[#This Row],[Orario entrata]])&lt;&gt;0,LEN(FoglioPresenze[[#This Row],[Orario uscita]])&lt;&gt;0),(IF(FoglioPresenze[[#This Row],[Orario uscita]]&lt;FoglioPresenze[[#This Row],[Orario entrata]],1,0)+FoglioPresenze[[#This Row],[Orario uscita]])-FoglioPresenze[[#This Row],[Orario entrata]],0))*24,0)</f>
        <v>8.0000000000000018</v>
      </c>
      <c r="H12" s="2"/>
    </row>
    <row r="13" spans="1:8" ht="49.9" customHeight="1">
      <c r="A13" s="2"/>
      <c r="B13" s="15">
        <v>44902</v>
      </c>
      <c r="C13" s="16">
        <v>0.33333333333333331</v>
      </c>
      <c r="D13" s="16">
        <v>0.5</v>
      </c>
      <c r="E13" s="16">
        <v>0.54166666666666663</v>
      </c>
      <c r="F13" s="16">
        <v>0.70833333333333337</v>
      </c>
      <c r="G13" s="17">
        <f>IFERROR(IF(COUNT(FoglioPresenze[[#This Row],[Orario entrata]:[Orario uscita]])=4,(IF(FoglioPresenze[[#This Row],[Orario uscita]]&lt;FoglioPresenze[[#This Row],[Orario entrata]],1,0)+FoglioPresenze[[#This Row],[Orario uscita]])-FoglioPresenze[[#This Row],[Fine pausa]]+FoglioPresenze[[#This Row],[Inizio pausa]]-FoglioPresenze[[#This Row],[Orario entrata]],IF(AND(LEN(FoglioPresenze[[#This Row],[Orario entrata]])&lt;&gt;0,LEN(FoglioPresenze[[#This Row],[Orario uscita]])&lt;&gt;0),(IF(FoglioPresenze[[#This Row],[Orario uscita]]&lt;FoglioPresenze[[#This Row],[Orario entrata]],1,0)+FoglioPresenze[[#This Row],[Orario uscita]])-FoglioPresenze[[#This Row],[Orario entrata]],0))*24,0)</f>
        <v>8.0000000000000018</v>
      </c>
      <c r="H13" s="2"/>
    </row>
    <row r="14" spans="1:8" ht="19.899999999999999" customHeight="1">
      <c r="A14" s="2"/>
      <c r="B14" s="2"/>
      <c r="C14" s="2"/>
      <c r="D14" s="2"/>
      <c r="E14" s="2"/>
      <c r="F14" s="2"/>
      <c r="G14" s="2"/>
      <c r="H14" s="2"/>
    </row>
  </sheetData>
  <mergeCells count="8">
    <mergeCell ref="D5:E5"/>
    <mergeCell ref="B3:C3"/>
    <mergeCell ref="F2:G2"/>
    <mergeCell ref="B1:G1"/>
    <mergeCell ref="D2:E2"/>
    <mergeCell ref="B2:C2"/>
    <mergeCell ref="D3:E3"/>
    <mergeCell ref="D4:E4"/>
  </mergeCells>
  <dataValidations count="25">
    <dataValidation allowBlank="1" showErrorMessage="1" sqref="B9:G13 B16:G1048576 B2:B3 F15:G15 A2:A1048576 F2 D2:E5 H1:XFD1 H6:XFD1048576 H2:J5 M2:XFD5 B14:G14 G6:G7" xr:uid="{00000000-0002-0000-0000-000000000000}"/>
    <dataValidation allowBlank="1" showInputMessage="1" showErrorMessage="1" prompt="Usare questo foglio di lavoro per registrare le ore lavorate in una settimana lavorativa. Immettere data e orari nella tabella Scheda attività. Le ore totali, le ore normali e le ore di straordinario vengono calcolate automaticamente" sqref="A1" xr:uid="{00000000-0002-0000-0000-000001000000}"/>
    <dataValidation allowBlank="1" showInputMessage="1" showErrorMessage="1" prompt="Immettere il nome, l'indirizzo di posta elettronica e il numero di telefono del dipendente nelle celle a destra" sqref="D2" xr:uid="{00000000-0002-0000-0000-000003000000}"/>
    <dataValidation allowBlank="1" showInputMessage="1" showErrorMessage="1" prompt="Immettere il nome del manager nelle celle a destra" sqref="B2" xr:uid="{00000000-0002-0000-0000-000007000000}"/>
    <dataValidation allowBlank="1" showInputMessage="1" showErrorMessage="1" prompt="Immettere l'indirizzo di posta elettronica del manager in questa cella" sqref="B3" xr:uid="{00000000-0002-0000-0000-000008000000}"/>
    <dataValidation allowBlank="1" showInputMessage="1" showErrorMessage="1" prompt="Immettere il totale delle ore della settimana lavorativa nella cella sottostante" sqref="C6" xr:uid="{00000000-0002-0000-0000-00000B000000}"/>
    <dataValidation allowBlank="1" showInputMessage="1" showErrorMessage="1" prompt="Il totale delle ore lavorate viene calcolato automaticamente nella cella sottostante" sqref="D6" xr:uid="{00000000-0002-0000-0000-00000C000000}"/>
    <dataValidation allowBlank="1" showInputMessage="1" showErrorMessage="1" prompt="Il totale delle ore normali viene calcolato automaticamente nella cella sottostante" sqref="E6" xr:uid="{00000000-0002-0000-0000-00000D000000}"/>
    <dataValidation allowBlank="1" showInputMessage="1" showErrorMessage="1" prompt="Il totale delle ore di straordinario viene calcolato automaticamente nella cella sottostante" sqref="F6" xr:uid="{00000000-0002-0000-0000-00000E000000}"/>
    <dataValidation allowBlank="1" showInputMessage="1" showErrorMessage="1" prompt="Immettere il totale delle ore della settimana lavorativa in questa cella" sqref="C7" xr:uid="{00000000-0002-0000-0000-00000F000000}"/>
    <dataValidation allowBlank="1" showInputMessage="1" showErrorMessage="1" prompt="Il totale delle ore lavorate viene calcolato automaticamente in questa cella" sqref="D7" xr:uid="{00000000-0002-0000-0000-000010000000}"/>
    <dataValidation allowBlank="1" showInputMessage="1" showErrorMessage="1" prompt="Le ore normali vengono calcolate automaticamente in questa cella" sqref="E7" xr:uid="{00000000-0002-0000-0000-000011000000}"/>
    <dataValidation allowBlank="1" showInputMessage="1" showErrorMessage="1" prompt="Le ore di straordinario vengono calcolate automaticamente in questa cella" sqref="F7" xr:uid="{00000000-0002-0000-0000-000012000000}"/>
    <dataValidation allowBlank="1" showInputMessage="1" showErrorMessage="1" prompt="Immettere la data in questa colonna sotto questa intestazione. Usare i filtri delle intestazioni per trovare voci specifiche" sqref="B8" xr:uid="{00000000-0002-0000-0000-000013000000}"/>
    <dataValidation allowBlank="1" showInputMessage="1" showErrorMessage="1" prompt="Immettere l'ora di entrata in questa colonna sotto questa intestazione" sqref="C8" xr:uid="{00000000-0002-0000-0000-000014000000}"/>
    <dataValidation allowBlank="1" showInputMessage="1" showErrorMessage="1" prompt="Immettere l'ora di inizio della pausa pranzo in questa colonna sotto questa intestazione" sqref="D8" xr:uid="{00000000-0002-0000-0000-000015000000}"/>
    <dataValidation allowBlank="1" showInputMessage="1" showErrorMessage="1" prompt="Immettere l'ora di fine della pausa pranzo in questa colonna sotto questa intestazione" sqref="E8" xr:uid="{00000000-0002-0000-0000-000016000000}"/>
    <dataValidation allowBlank="1" showInputMessage="1" showErrorMessage="1" prompt="Immettere l'ora di uscita in questa colonna sotto questa intestazione" sqref="F8" xr:uid="{00000000-0002-0000-0000-000017000000}"/>
    <dataValidation allowBlank="1" showInputMessage="1" showErrorMessage="1" prompt="Le ore lavorate vengono calcolate automaticamente in questa colonna sotto questa intestazione" sqref="G8" xr:uid="{00000000-0002-0000-0000-000018000000}"/>
    <dataValidation allowBlank="1" showInputMessage="1" showErrorMessage="1" prompt="Immettere il nome del dipendente in questa cella" sqref="D3" xr:uid="{00000000-0002-0000-0000-000004000000}"/>
    <dataValidation allowBlank="1" showInputMessage="1" showErrorMessage="1" prompt="Immettere l'indirizzo di posta elettronica del dipendente in questa cella" sqref="D4" xr:uid="{00000000-0002-0000-0000-000005000000}"/>
    <dataValidation allowBlank="1" showInputMessage="1" showErrorMessage="1" prompt="Immettere il numero di telefono del dipendente in questa cella" sqref="D5" xr:uid="{00000000-0002-0000-0000-000006000000}"/>
    <dataValidation allowBlank="1" showInputMessage="1" showErrorMessage="1" prompt="Immettere la data di inizio periodo in questa cella" sqref="F2" xr:uid="{00000000-0002-0000-0000-000009000000}"/>
    <dataValidation allowBlank="1" showInputMessage="1" showErrorMessage="1" prompt="Le ore di straordinario vengono calcolate nella cella in basso" sqref="F6" xr:uid="{9965C0FA-969E-4B8F-9229-883D736FB24C}"/>
    <dataValidation allowBlank="1" showInputMessage="1" showErrorMessage="1" prompt="Questa cella contiene il titolo del foglio di lavoro. Immettere i dettagli sul dipendente e sul manager nelle celle sottostanti" sqref="B1:G1" xr:uid="{D3EB6F6F-ABE5-488C-AF77-15A4F6A73787}"/>
  </dataValidations>
  <hyperlinks>
    <hyperlink ref="D4" r:id="rId1" xr:uid="{D4B17653-BCA1-449F-893D-E0BF32A36463}"/>
  </hyperlinks>
  <printOptions horizontalCentered="1"/>
  <pageMargins left="0.4" right="0.4" top="0.4" bottom="0.4" header="0.3" footer="0.3"/>
  <pageSetup paperSize="9" scale="54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9131FD43-5002-4234-983F-ADFAEA3AEECB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829A1220-9CF2-4B0B-8E70-BE423159CF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E0204948-B1D1-465D-BD00-E37264820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ap:HeadingPairs>
  <ap:TitlesOfParts>
    <vt:vector baseType="lpstr" size="5">
      <vt:lpstr>Scheda attività</vt:lpstr>
      <vt:lpstr>AreaTitoloColonna1..E6.1</vt:lpstr>
      <vt:lpstr>OreSettimanaLavorativa</vt:lpstr>
      <vt:lpstr>'Scheda attività'!Titoli_stampa</vt:lpstr>
      <vt:lpstr>TitoloColonna1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2022-12-15T07:00:51Z</dcterms:created>
  <dcterms:modified xsi:type="dcterms:W3CDTF">2023-03-21T08:01:55Z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